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75" windowHeight="4650" tabRatio="860" activeTab="1"/>
  </bookViews>
  <sheets>
    <sheet name="Ges.Tabelle" sheetId="1" r:id="rId1"/>
    <sheet name="Tab. Gr. A-B" sheetId="2" r:id="rId2"/>
    <sheet name="Ergeb. Gruppe  A" sheetId="3" r:id="rId3"/>
    <sheet name="Ergeb. Gruppe B" sheetId="4" r:id="rId4"/>
    <sheet name="Setzliste Gruppe  A" sheetId="5" r:id="rId5"/>
    <sheet name="Setzliste Gruppe B" sheetId="6" r:id="rId6"/>
  </sheets>
  <definedNames>
    <definedName name="HTML_CodePage" hidden="1">1252</definedName>
    <definedName name="HTML_Control" hidden="1">{"'SetzlisteLP2'!$A$1:$U$42"}</definedName>
    <definedName name="HTML_Description" hidden="1">""</definedName>
    <definedName name="HTML_Email" hidden="1">""</definedName>
    <definedName name="HTML_Header" hidden="1">""</definedName>
    <definedName name="HTML_LastUpdate" hidden="1">"25.09.00"</definedName>
    <definedName name="HTML_LineAfter" hidden="1">FALSE</definedName>
    <definedName name="HTML_LineBefore" hidden="1">FALSE</definedName>
    <definedName name="HTML_Name" hidden="1">"Hans Meyer"</definedName>
    <definedName name="HTML_OBDlg2" hidden="1">TRUE</definedName>
    <definedName name="HTML_OBDlg4" hidden="1">TRUE</definedName>
    <definedName name="HTML_OS" hidden="1">0</definedName>
    <definedName name="HTML_PathFile" hidden="1">"F:\_osb\Liga 2000\setz.htm"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<sst xmlns="http://schemas.openxmlformats.org/spreadsheetml/2006/main" count="822" uniqueCount="160">
  <si>
    <t>Luftgewehr</t>
  </si>
  <si>
    <t>:</t>
  </si>
  <si>
    <t>Nortmoor</t>
  </si>
  <si>
    <t>Wittmund</t>
  </si>
  <si>
    <t>Jheringsfehn</t>
  </si>
  <si>
    <t>Gruppe A</t>
  </si>
  <si>
    <t xml:space="preserve">Ostfriesicher Schützenbund </t>
  </si>
  <si>
    <t>Tabellenstand</t>
  </si>
  <si>
    <t>Platz</t>
  </si>
  <si>
    <t>Verein</t>
  </si>
  <si>
    <t>1.</t>
  </si>
  <si>
    <t>2.</t>
  </si>
  <si>
    <t>3.</t>
  </si>
  <si>
    <t>4.</t>
  </si>
  <si>
    <t>5.</t>
  </si>
  <si>
    <t>6.</t>
  </si>
  <si>
    <t>7.</t>
  </si>
  <si>
    <t>8.</t>
  </si>
  <si>
    <t>Gruppe B</t>
  </si>
  <si>
    <t>Ges</t>
  </si>
  <si>
    <t>9.</t>
  </si>
  <si>
    <t>10.</t>
  </si>
  <si>
    <t>11.</t>
  </si>
  <si>
    <t>12.</t>
  </si>
  <si>
    <t>13.</t>
  </si>
  <si>
    <t>14.</t>
  </si>
  <si>
    <t>15.</t>
  </si>
  <si>
    <t>16.</t>
  </si>
  <si>
    <t>Gesamt Tabellenstand</t>
  </si>
  <si>
    <t>Wettk.</t>
  </si>
  <si>
    <t>Mannsch.-P.</t>
  </si>
  <si>
    <t>Einzel-P.</t>
  </si>
  <si>
    <t>Dornum</t>
  </si>
  <si>
    <t>Ergebnisse</t>
  </si>
  <si>
    <t>Stechen</t>
  </si>
  <si>
    <t>Punkte</t>
  </si>
  <si>
    <t>Luftgewehr Gruppe A</t>
  </si>
  <si>
    <t>Luftgewehr Gruppe B</t>
  </si>
  <si>
    <t>Loga</t>
  </si>
  <si>
    <t>Setzliste Vorjahr</t>
  </si>
  <si>
    <t>1.WK</t>
  </si>
  <si>
    <t>2.WK</t>
  </si>
  <si>
    <t>3.WK</t>
  </si>
  <si>
    <t>4.WK</t>
  </si>
  <si>
    <t>5.WK</t>
  </si>
  <si>
    <t>6.WK</t>
  </si>
  <si>
    <t>7.WK</t>
  </si>
  <si>
    <t>Holterfehn II</t>
  </si>
  <si>
    <t>Holterfehn I</t>
  </si>
  <si>
    <t>Setzliste     Ø</t>
  </si>
  <si>
    <t xml:space="preserve">Setzliste </t>
  </si>
  <si>
    <t>S</t>
  </si>
  <si>
    <t>Folmhusen</t>
  </si>
  <si>
    <t xml:space="preserve">Emden </t>
  </si>
  <si>
    <t>Emden</t>
  </si>
  <si>
    <t>Wallinghausen</t>
  </si>
  <si>
    <t xml:space="preserve">Idafehn </t>
  </si>
  <si>
    <t>1. Wettkampfwochenende</t>
  </si>
  <si>
    <t>Schirumer Leegmoor</t>
  </si>
  <si>
    <t>Idafehn</t>
  </si>
  <si>
    <t>Heiko Denekas</t>
  </si>
  <si>
    <t>Thorsten Albuschat</t>
  </si>
  <si>
    <t>Tanja Janssen</t>
  </si>
  <si>
    <t>Ulrike Meeske</t>
  </si>
  <si>
    <t>Heike Bleeker</t>
  </si>
  <si>
    <t>Rudolf Beenen</t>
  </si>
  <si>
    <t>Sabine Specht</t>
  </si>
  <si>
    <t>Jan Buß</t>
  </si>
  <si>
    <t>Gerd Janssen</t>
  </si>
  <si>
    <t>Helga Waldecker</t>
  </si>
  <si>
    <t>Anne-Gret Baumeister</t>
  </si>
  <si>
    <t>Jann Gerhar Bennjamins</t>
  </si>
  <si>
    <t>Jens Graf</t>
  </si>
  <si>
    <t>Karin Graf</t>
  </si>
  <si>
    <t>Frank Meiners</t>
  </si>
  <si>
    <t>Johannes Berends</t>
  </si>
  <si>
    <t>Hannelore Heidergott</t>
  </si>
  <si>
    <t>Sven Lühring</t>
  </si>
  <si>
    <t>Nadine Grüneke</t>
  </si>
  <si>
    <t>Martina Thomßen</t>
  </si>
  <si>
    <t>Michael Thomßen</t>
  </si>
  <si>
    <t>Silke Busboom</t>
  </si>
  <si>
    <t>Marcus Dannemann</t>
  </si>
  <si>
    <t>Annemarie Schröder</t>
  </si>
  <si>
    <t>Claas Termöhlen</t>
  </si>
  <si>
    <t>Thea Radke</t>
  </si>
  <si>
    <t>Daniel Hieronimus</t>
  </si>
  <si>
    <t>Tanja Graefe</t>
  </si>
  <si>
    <t>Annika Lühring</t>
  </si>
  <si>
    <t>Stefan Drathjer</t>
  </si>
  <si>
    <t>Sarah Drathjer</t>
  </si>
  <si>
    <t>Silvia Lühring</t>
  </si>
  <si>
    <t>Uwe Otten</t>
  </si>
  <si>
    <t>Julia Wenske</t>
  </si>
  <si>
    <t>Theodor Tobias</t>
  </si>
  <si>
    <t>Jens Fanenbruck</t>
  </si>
  <si>
    <t>Karina van Hoorn</t>
  </si>
  <si>
    <t>Wolfgang Kramer</t>
  </si>
  <si>
    <t>Folkert Reepmeyer</t>
  </si>
  <si>
    <t>Carsten Ahrends</t>
  </si>
  <si>
    <t>Martin Beitelmann</t>
  </si>
  <si>
    <t>Hauke Gerdes</t>
  </si>
  <si>
    <t>Marcardsmoor</t>
  </si>
  <si>
    <t>Funnix Berdum</t>
  </si>
  <si>
    <t>Funnix-Berdum</t>
  </si>
  <si>
    <t>Ostfriesischer Schützenbund Bezirksliga 2011</t>
  </si>
  <si>
    <t>Schirumer-Leegmoor</t>
  </si>
  <si>
    <t>Marco Hoffmeyer</t>
  </si>
  <si>
    <t>Gabriele Busch</t>
  </si>
  <si>
    <t>Elke Cremer</t>
  </si>
  <si>
    <t>Ute Siebels</t>
  </si>
  <si>
    <t>Maren Egberts</t>
  </si>
  <si>
    <t>Heiko Folkers</t>
  </si>
  <si>
    <t>Imke Folkers</t>
  </si>
  <si>
    <t>Frank Beneken</t>
  </si>
  <si>
    <t>Sven Budde</t>
  </si>
  <si>
    <t>Sabrina Janssen</t>
  </si>
  <si>
    <t>Anke Harders</t>
  </si>
  <si>
    <t>Karin Brandt</t>
  </si>
  <si>
    <t>Sandra Esderts</t>
  </si>
  <si>
    <t>Udo Bleeker</t>
  </si>
  <si>
    <t>E</t>
  </si>
  <si>
    <t>Bernhard Evers</t>
  </si>
  <si>
    <t>Karlheinz van Hoorn</t>
  </si>
  <si>
    <t>Stephan Adams</t>
  </si>
  <si>
    <t>Folkert Martens</t>
  </si>
  <si>
    <t>Ilona Duken</t>
  </si>
  <si>
    <t>Svenja Rosendahl</t>
  </si>
  <si>
    <t>Dana Kruse</t>
  </si>
  <si>
    <t>Maike Janhsen</t>
  </si>
  <si>
    <t>Kai Dörgeloh</t>
  </si>
  <si>
    <t>Magnus Eden</t>
  </si>
  <si>
    <t>Armin Griepenburg</t>
  </si>
  <si>
    <t>Michael Schmidt</t>
  </si>
  <si>
    <t>Holger Wübbena</t>
  </si>
  <si>
    <t xml:space="preserve"> </t>
  </si>
  <si>
    <t>Verena Griepenburg</t>
  </si>
  <si>
    <t>Armin Flügge</t>
  </si>
  <si>
    <t>Michael Albers</t>
  </si>
  <si>
    <t>Bezirksliga 2012</t>
  </si>
  <si>
    <t>Neermoor</t>
  </si>
  <si>
    <t>Ostfriesischer Schützenbund Bezirksliga 2012</t>
  </si>
  <si>
    <t>1. Wettkampftag</t>
  </si>
  <si>
    <t>Wilfried Lühring</t>
  </si>
  <si>
    <t>Jessica Martens</t>
  </si>
  <si>
    <t>Eske Janssen</t>
  </si>
  <si>
    <t>Gabriele Griepenburg</t>
  </si>
  <si>
    <t>Daniela Wolters</t>
  </si>
  <si>
    <t>Anke Meints</t>
  </si>
  <si>
    <t>Cornelia Niedbalski</t>
  </si>
  <si>
    <t>Claudia Wachsmann</t>
  </si>
  <si>
    <t>Hilke Neeland</t>
  </si>
  <si>
    <t>Jasmin Temmen</t>
  </si>
  <si>
    <t>Jens Mischke</t>
  </si>
  <si>
    <t>Traute de Boer</t>
  </si>
  <si>
    <t>Heyo Müller</t>
  </si>
  <si>
    <t>Heino Rademacher</t>
  </si>
  <si>
    <t>Nils Corell</t>
  </si>
  <si>
    <t>Marcel Stilahn</t>
  </si>
  <si>
    <t>Dennis Tunder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</si>
</sst>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_ ;[Red]\-0\ "/>
    <numFmt numFmtId="174" formatCode="[$-407]dddd\,\ d\.\ mmmm\ yyyy"/>
    <numFmt numFmtId="175" formatCode="d/m;@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20"/>
      <color indexed="10"/>
      <name val="AdLib BT"/>
      <family val="5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20"/>
      <name val="AdLib BT"/>
      <family val="0"/>
    </font>
    <font>
      <sz val="20"/>
      <name val="AdLib BT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u val="single"/>
      <sz val="14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0"/>
      <name val="AdLib BT"/>
      <family val="5"/>
    </font>
    <font>
      <sz val="12"/>
      <name val="Arial"/>
      <family val="2"/>
    </font>
    <font>
      <b/>
      <sz val="11"/>
      <color indexed="10"/>
      <name val="AdLib BT"/>
      <family val="5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1" applyNumberFormat="0" applyAlignment="0" applyProtection="0"/>
    <xf numFmtId="0" fontId="18" fillId="15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1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17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17" xfId="0" applyFont="1" applyFill="1" applyBorder="1" applyAlignment="1">
      <alignment/>
    </xf>
    <xf numFmtId="2" fontId="1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2"/>
  <sheetViews>
    <sheetView zoomScalePageLayoutView="0" workbookViewId="0" topLeftCell="A13">
      <selection activeCell="C32" sqref="C32"/>
    </sheetView>
  </sheetViews>
  <sheetFormatPr defaultColWidth="11.421875" defaultRowHeight="12.75"/>
  <cols>
    <col min="1" max="1" width="10.7109375" style="86" customWidth="1"/>
    <col min="2" max="2" width="11.421875" style="3" customWidth="1"/>
    <col min="3" max="3" width="12.8515625" style="3" customWidth="1"/>
    <col min="4" max="4" width="9.8515625" style="73" customWidth="1"/>
    <col min="5" max="5" width="9.8515625" style="3" customWidth="1"/>
    <col min="6" max="6" width="4.7109375" style="3" customWidth="1"/>
    <col min="7" max="7" width="1.7109375" style="3" customWidth="1"/>
    <col min="8" max="9" width="4.7109375" style="3" customWidth="1"/>
    <col min="10" max="10" width="6.7109375" style="3" customWidth="1"/>
    <col min="11" max="11" width="4.7109375" style="3" customWidth="1"/>
    <col min="12" max="12" width="2.7109375" style="3" customWidth="1"/>
    <col min="13" max="13" width="3.140625" style="3" customWidth="1"/>
    <col min="14" max="14" width="4.7109375" style="3" customWidth="1"/>
    <col min="15" max="15" width="1.7109375" style="3" customWidth="1"/>
    <col min="16" max="16" width="4.7109375" style="3" customWidth="1"/>
    <col min="17" max="16384" width="11.421875" style="3" customWidth="1"/>
  </cols>
  <sheetData>
    <row r="1" spans="1:16" ht="26.2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1"/>
      <c r="P1" s="31"/>
    </row>
    <row r="2" spans="1:12" ht="18" customHeight="1">
      <c r="A2" s="85"/>
      <c r="B2" s="15"/>
      <c r="C2" s="15"/>
      <c r="D2" s="88"/>
      <c r="E2" s="15"/>
      <c r="F2" s="15"/>
      <c r="G2" s="15"/>
      <c r="H2" s="15"/>
      <c r="I2" s="15"/>
      <c r="J2" s="15"/>
      <c r="K2" s="15"/>
      <c r="L2" s="15"/>
    </row>
    <row r="4" spans="1:12" ht="15.75">
      <c r="A4" s="49" t="s">
        <v>139</v>
      </c>
      <c r="B4" s="69"/>
      <c r="C4" s="69"/>
      <c r="D4" s="90" t="s">
        <v>57</v>
      </c>
      <c r="E4" s="69"/>
      <c r="F4" s="69"/>
      <c r="G4" s="69"/>
      <c r="H4" s="69"/>
      <c r="I4" s="69"/>
      <c r="J4" s="69"/>
      <c r="K4" s="69"/>
      <c r="L4" s="69"/>
    </row>
    <row r="5" spans="1:12" ht="15.75">
      <c r="A5" s="50"/>
      <c r="B5" s="70"/>
      <c r="C5" s="70"/>
      <c r="E5" s="70"/>
      <c r="F5" s="70"/>
      <c r="G5" s="70"/>
      <c r="H5" s="70"/>
      <c r="I5" s="70"/>
      <c r="J5" s="70"/>
      <c r="K5" s="70"/>
      <c r="L5" s="70"/>
    </row>
    <row r="6" spans="2:12" ht="15.75">
      <c r="B6" s="70"/>
      <c r="C6" s="70"/>
      <c r="E6" s="70"/>
      <c r="F6" s="70"/>
      <c r="G6" s="70"/>
      <c r="H6" s="70"/>
      <c r="I6" s="70"/>
      <c r="J6" s="70"/>
      <c r="K6" s="70"/>
      <c r="L6" s="70"/>
    </row>
    <row r="7" spans="1:12" ht="19.5" customHeight="1">
      <c r="A7" s="89" t="s">
        <v>28</v>
      </c>
      <c r="B7" s="72"/>
      <c r="C7" s="71"/>
      <c r="D7" s="91" t="s">
        <v>0</v>
      </c>
      <c r="E7" s="71"/>
      <c r="F7" s="72"/>
      <c r="G7" s="72"/>
      <c r="H7" s="72"/>
      <c r="I7" s="72"/>
      <c r="J7" s="72"/>
      <c r="K7" s="72"/>
      <c r="L7" s="72"/>
    </row>
    <row r="8" spans="1:5" ht="18" customHeight="1">
      <c r="A8" s="50"/>
      <c r="C8" s="73"/>
      <c r="E8" s="73"/>
    </row>
    <row r="9" spans="1:5" ht="15.75">
      <c r="A9" s="50"/>
      <c r="C9" s="73"/>
      <c r="E9" s="73"/>
    </row>
    <row r="10" spans="1:16" ht="15.75">
      <c r="A10" s="50" t="s">
        <v>8</v>
      </c>
      <c r="B10" s="90" t="s">
        <v>9</v>
      </c>
      <c r="C10" s="75"/>
      <c r="D10" s="50" t="s">
        <v>29</v>
      </c>
      <c r="E10" s="74"/>
      <c r="F10" s="99" t="s">
        <v>31</v>
      </c>
      <c r="G10" s="99"/>
      <c r="H10" s="99"/>
      <c r="I10" s="74"/>
      <c r="J10" s="75"/>
      <c r="K10" s="92" t="s">
        <v>30</v>
      </c>
      <c r="L10" s="92"/>
      <c r="M10" s="92"/>
      <c r="N10" s="93"/>
      <c r="O10" s="93"/>
      <c r="P10" s="93"/>
    </row>
    <row r="12" spans="1:16" ht="24.75" customHeight="1">
      <c r="A12" s="87" t="s">
        <v>10</v>
      </c>
      <c r="B12" s="25" t="s">
        <v>32</v>
      </c>
      <c r="C12" s="25"/>
      <c r="D12" s="28"/>
      <c r="E12" s="28"/>
      <c r="F12" s="28"/>
      <c r="G12" s="28" t="s">
        <v>1</v>
      </c>
      <c r="H12" s="28"/>
      <c r="I12" s="28"/>
      <c r="J12" s="28"/>
      <c r="K12" s="28"/>
      <c r="L12" s="28" t="s">
        <v>1</v>
      </c>
      <c r="M12" s="28"/>
      <c r="O12" s="76"/>
      <c r="P12" s="76"/>
    </row>
    <row r="13" spans="1:16" ht="24.75" customHeight="1">
      <c r="A13" s="87" t="s">
        <v>11</v>
      </c>
      <c r="B13" s="25" t="s">
        <v>53</v>
      </c>
      <c r="C13" s="27"/>
      <c r="D13" s="28"/>
      <c r="E13" s="28"/>
      <c r="F13" s="28"/>
      <c r="G13" s="28" t="s">
        <v>1</v>
      </c>
      <c r="H13" s="28"/>
      <c r="I13" s="28"/>
      <c r="J13" s="28"/>
      <c r="K13" s="28"/>
      <c r="L13" s="28" t="s">
        <v>1</v>
      </c>
      <c r="M13" s="28"/>
      <c r="N13" s="76"/>
      <c r="O13" s="76"/>
      <c r="P13" s="76"/>
    </row>
    <row r="14" spans="1:16" ht="24.75" customHeight="1">
      <c r="A14" s="87" t="s">
        <v>12</v>
      </c>
      <c r="B14" s="25" t="s">
        <v>52</v>
      </c>
      <c r="C14" s="25"/>
      <c r="D14" s="28"/>
      <c r="E14" s="28"/>
      <c r="F14" s="28"/>
      <c r="G14" s="28" t="s">
        <v>1</v>
      </c>
      <c r="H14" s="28"/>
      <c r="I14" s="28"/>
      <c r="J14" s="28"/>
      <c r="K14" s="28"/>
      <c r="L14" s="28" t="s">
        <v>1</v>
      </c>
      <c r="M14" s="28"/>
      <c r="N14" s="76"/>
      <c r="O14" s="76"/>
      <c r="P14" s="76"/>
    </row>
    <row r="15" spans="1:16" ht="24.75" customHeight="1">
      <c r="A15" s="87" t="s">
        <v>13</v>
      </c>
      <c r="B15" s="25" t="s">
        <v>104</v>
      </c>
      <c r="C15" s="27"/>
      <c r="D15" s="28"/>
      <c r="E15" s="28"/>
      <c r="F15" s="28"/>
      <c r="G15" s="28" t="s">
        <v>1</v>
      </c>
      <c r="H15" s="28"/>
      <c r="I15" s="28"/>
      <c r="J15" s="28"/>
      <c r="K15" s="28"/>
      <c r="L15" s="28" t="s">
        <v>1</v>
      </c>
      <c r="M15" s="28"/>
      <c r="O15" s="76"/>
      <c r="P15" s="76"/>
    </row>
    <row r="16" spans="1:16" ht="24.75" customHeight="1">
      <c r="A16" s="87" t="s">
        <v>14</v>
      </c>
      <c r="B16" s="25" t="s">
        <v>48</v>
      </c>
      <c r="C16" s="25"/>
      <c r="D16" s="28"/>
      <c r="E16" s="28"/>
      <c r="F16" s="28"/>
      <c r="G16" s="28" t="s">
        <v>1</v>
      </c>
      <c r="H16" s="28"/>
      <c r="I16" s="28"/>
      <c r="J16" s="28"/>
      <c r="K16" s="28"/>
      <c r="L16" s="28" t="s">
        <v>1</v>
      </c>
      <c r="M16" s="28"/>
      <c r="O16" s="76"/>
      <c r="P16" s="76"/>
    </row>
    <row r="17" spans="1:16" ht="24.75" customHeight="1">
      <c r="A17" s="87" t="s">
        <v>15</v>
      </c>
      <c r="B17" s="25" t="s">
        <v>47</v>
      </c>
      <c r="C17" s="25"/>
      <c r="D17" s="28"/>
      <c r="E17" s="28"/>
      <c r="F17" s="28"/>
      <c r="G17" s="28" t="s">
        <v>1</v>
      </c>
      <c r="H17" s="28"/>
      <c r="I17" s="28"/>
      <c r="J17" s="28"/>
      <c r="K17" s="28"/>
      <c r="L17" s="28" t="s">
        <v>1</v>
      </c>
      <c r="M17" s="28"/>
      <c r="O17" s="76"/>
      <c r="P17" s="76"/>
    </row>
    <row r="18" spans="1:16" ht="24.75" customHeight="1">
      <c r="A18" s="87" t="s">
        <v>16</v>
      </c>
      <c r="B18" s="25" t="s">
        <v>56</v>
      </c>
      <c r="C18" s="25"/>
      <c r="D18" s="28"/>
      <c r="E18" s="28"/>
      <c r="F18" s="28"/>
      <c r="G18" s="28" t="s">
        <v>1</v>
      </c>
      <c r="H18" s="28"/>
      <c r="I18" s="28"/>
      <c r="J18" s="28"/>
      <c r="K18" s="28"/>
      <c r="L18" s="28" t="s">
        <v>1</v>
      </c>
      <c r="M18" s="28"/>
      <c r="N18" s="76"/>
      <c r="O18" s="76"/>
      <c r="P18" s="76"/>
    </row>
    <row r="19" spans="1:16" ht="24.75" customHeight="1">
      <c r="A19" s="87" t="s">
        <v>17</v>
      </c>
      <c r="B19" s="25" t="s">
        <v>4</v>
      </c>
      <c r="C19" s="27"/>
      <c r="D19" s="28"/>
      <c r="E19" s="28"/>
      <c r="F19" s="28"/>
      <c r="G19" s="28" t="s">
        <v>1</v>
      </c>
      <c r="H19" s="28"/>
      <c r="I19" s="28"/>
      <c r="J19" s="28"/>
      <c r="K19" s="28"/>
      <c r="L19" s="28" t="s">
        <v>1</v>
      </c>
      <c r="M19" s="28"/>
      <c r="N19" s="76"/>
      <c r="O19" s="76"/>
      <c r="P19" s="76"/>
    </row>
    <row r="20" spans="1:16" ht="24.75" customHeight="1">
      <c r="A20" s="50" t="s">
        <v>20</v>
      </c>
      <c r="B20" s="25" t="s">
        <v>38</v>
      </c>
      <c r="C20" s="27"/>
      <c r="D20" s="28"/>
      <c r="E20" s="28"/>
      <c r="F20" s="28"/>
      <c r="G20" s="28" t="s">
        <v>1</v>
      </c>
      <c r="H20" s="28"/>
      <c r="I20" s="28"/>
      <c r="J20" s="28"/>
      <c r="K20" s="28"/>
      <c r="L20" s="28" t="s">
        <v>1</v>
      </c>
      <c r="M20" s="28"/>
      <c r="O20" s="76"/>
      <c r="P20" s="76"/>
    </row>
    <row r="21" spans="1:16" ht="24.75" customHeight="1">
      <c r="A21" s="50" t="s">
        <v>21</v>
      </c>
      <c r="B21" s="25" t="s">
        <v>102</v>
      </c>
      <c r="C21" s="25"/>
      <c r="D21" s="28"/>
      <c r="E21" s="28"/>
      <c r="F21" s="28"/>
      <c r="G21" s="28" t="s">
        <v>1</v>
      </c>
      <c r="H21" s="28"/>
      <c r="I21" s="28"/>
      <c r="J21" s="28"/>
      <c r="K21" s="28"/>
      <c r="L21" s="28" t="s">
        <v>1</v>
      </c>
      <c r="M21" s="28"/>
      <c r="O21" s="76"/>
      <c r="P21" s="76"/>
    </row>
    <row r="22" spans="1:16" ht="24.75" customHeight="1">
      <c r="A22" s="50" t="s">
        <v>22</v>
      </c>
      <c r="B22" s="25" t="s">
        <v>140</v>
      </c>
      <c r="C22" s="27"/>
      <c r="D22" s="28"/>
      <c r="E22" s="28"/>
      <c r="F22" s="28"/>
      <c r="G22" s="28" t="s">
        <v>1</v>
      </c>
      <c r="H22" s="28"/>
      <c r="I22" s="28"/>
      <c r="J22" s="28"/>
      <c r="K22" s="28"/>
      <c r="L22" s="28" t="s">
        <v>1</v>
      </c>
      <c r="M22" s="28"/>
      <c r="O22" s="76"/>
      <c r="P22" s="76"/>
    </row>
    <row r="23" spans="1:16" ht="24.75" customHeight="1">
      <c r="A23" s="50" t="s">
        <v>23</v>
      </c>
      <c r="B23" s="25" t="s">
        <v>2</v>
      </c>
      <c r="C23" s="25"/>
      <c r="D23" s="28"/>
      <c r="E23" s="28"/>
      <c r="F23" s="28"/>
      <c r="G23" s="28" t="s">
        <v>1</v>
      </c>
      <c r="H23" s="28"/>
      <c r="I23" s="28"/>
      <c r="J23" s="28"/>
      <c r="K23" s="28"/>
      <c r="L23" s="28" t="s">
        <v>1</v>
      </c>
      <c r="M23" s="28"/>
      <c r="N23" s="76"/>
      <c r="O23" s="76"/>
      <c r="P23" s="76"/>
    </row>
    <row r="24" spans="1:16" ht="24.75" customHeight="1">
      <c r="A24" s="50" t="s">
        <v>24</v>
      </c>
      <c r="B24" s="25" t="s">
        <v>58</v>
      </c>
      <c r="C24" s="25"/>
      <c r="D24" s="28"/>
      <c r="E24" s="28"/>
      <c r="F24" s="28"/>
      <c r="G24" s="28" t="s">
        <v>1</v>
      </c>
      <c r="H24" s="28"/>
      <c r="I24" s="28"/>
      <c r="J24" s="28"/>
      <c r="K24" s="28"/>
      <c r="L24" s="28" t="s">
        <v>1</v>
      </c>
      <c r="M24" s="28"/>
      <c r="O24" s="76"/>
      <c r="P24" s="76"/>
    </row>
    <row r="25" spans="1:16" ht="24.75" customHeight="1">
      <c r="A25" s="50" t="s">
        <v>25</v>
      </c>
      <c r="B25" s="25" t="s">
        <v>55</v>
      </c>
      <c r="C25" s="27"/>
      <c r="D25" s="28"/>
      <c r="E25" s="28"/>
      <c r="F25" s="28"/>
      <c r="G25" s="28" t="s">
        <v>1</v>
      </c>
      <c r="H25" s="28"/>
      <c r="I25" s="28"/>
      <c r="J25" s="28"/>
      <c r="K25" s="28"/>
      <c r="L25" s="28" t="s">
        <v>1</v>
      </c>
      <c r="M25" s="28"/>
      <c r="N25" s="76"/>
      <c r="O25" s="76"/>
      <c r="P25" s="76"/>
    </row>
    <row r="26" spans="1:16" ht="24.75" customHeight="1">
      <c r="A26" s="50" t="s">
        <v>26</v>
      </c>
      <c r="B26" s="25" t="s">
        <v>3</v>
      </c>
      <c r="C26" s="27"/>
      <c r="D26" s="28"/>
      <c r="E26" s="28"/>
      <c r="F26" s="28"/>
      <c r="G26" s="28" t="s">
        <v>1</v>
      </c>
      <c r="H26" s="28"/>
      <c r="I26" s="28"/>
      <c r="J26" s="28"/>
      <c r="K26" s="28"/>
      <c r="L26" s="28" t="s">
        <v>1</v>
      </c>
      <c r="M26" s="28"/>
      <c r="N26" s="76"/>
      <c r="O26" s="76"/>
      <c r="P26" s="76"/>
    </row>
    <row r="27" spans="1:16" ht="24.75" customHeight="1">
      <c r="A27" s="50" t="s">
        <v>27</v>
      </c>
      <c r="B27" s="25"/>
      <c r="C27" s="27"/>
      <c r="D27" s="28"/>
      <c r="E27" s="28"/>
      <c r="F27" s="28"/>
      <c r="G27" s="28" t="s">
        <v>1</v>
      </c>
      <c r="H27" s="28"/>
      <c r="I27" s="28"/>
      <c r="J27" s="28"/>
      <c r="K27" s="28"/>
      <c r="L27" s="28" t="s">
        <v>1</v>
      </c>
      <c r="M27" s="28"/>
      <c r="N27" s="76"/>
      <c r="O27" s="76"/>
      <c r="P27" s="76"/>
    </row>
    <row r="28" spans="1:16" ht="24.75" customHeight="1">
      <c r="A28" s="50"/>
      <c r="B28" s="25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O28" s="76"/>
      <c r="P28" s="76"/>
    </row>
    <row r="29" spans="1:16" ht="24.75" customHeight="1">
      <c r="A29" s="50"/>
      <c r="B29" s="25"/>
      <c r="C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O29" s="76"/>
      <c r="P29" s="76"/>
    </row>
    <row r="30" spans="1:16" ht="24.75" customHeight="1">
      <c r="A30" s="50"/>
      <c r="B30" s="25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76"/>
      <c r="P30" s="76"/>
    </row>
    <row r="31" spans="2:13" ht="15.75">
      <c r="B31" s="25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2:13" ht="15.75">
      <c r="B32" s="25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sheetProtection/>
  <mergeCells count="2">
    <mergeCell ref="A1:N1"/>
    <mergeCell ref="F10:H10"/>
  </mergeCells>
  <printOptions/>
  <pageMargins left="0.76" right="0.33" top="0.71" bottom="0.73" header="0.37" footer="0.4921259845"/>
  <pageSetup horizontalDpi="1200" verticalDpi="1200" orientation="portrait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43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10.7109375" style="1" customWidth="1"/>
    <col min="2" max="2" width="11.421875" style="1" customWidth="1"/>
    <col min="3" max="3" width="12.8515625" style="1" customWidth="1"/>
    <col min="4" max="5" width="9.8515625" style="1" customWidth="1"/>
    <col min="6" max="6" width="4.7109375" style="1" customWidth="1"/>
    <col min="7" max="7" width="1.7109375" style="1" customWidth="1"/>
    <col min="8" max="9" width="4.7109375" style="1" customWidth="1"/>
    <col min="10" max="10" width="6.7109375" style="1" customWidth="1"/>
    <col min="11" max="11" width="4.8515625" style="1" customWidth="1"/>
    <col min="12" max="12" width="1.7109375" style="1" customWidth="1"/>
    <col min="13" max="13" width="4.7109375" style="1" customWidth="1"/>
    <col min="14" max="14" width="2.7109375" style="1" customWidth="1"/>
    <col min="15" max="16384" width="11.421875" style="1" customWidth="1"/>
  </cols>
  <sheetData>
    <row r="1" spans="1:14" ht="26.25">
      <c r="A1" s="101" t="s">
        <v>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>
      <c r="A4" s="16" t="s">
        <v>139</v>
      </c>
      <c r="B4" s="17"/>
      <c r="C4" s="17"/>
      <c r="D4" s="18" t="s">
        <v>57</v>
      </c>
      <c r="E4" s="18"/>
      <c r="F4" s="17"/>
      <c r="G4" s="17"/>
      <c r="H4" s="17"/>
      <c r="I4" s="17"/>
      <c r="J4" s="17"/>
      <c r="K4" s="17"/>
      <c r="L4" s="17"/>
      <c r="M4" s="17"/>
      <c r="N4" s="19"/>
    </row>
    <row r="5" spans="1:14" ht="18" customHeight="1">
      <c r="A5" s="12"/>
      <c r="B5" s="20"/>
      <c r="C5" s="20"/>
      <c r="D5" s="12"/>
      <c r="E5" s="12"/>
      <c r="F5" s="20"/>
      <c r="G5" s="20"/>
      <c r="H5" s="20"/>
      <c r="I5" s="20"/>
      <c r="J5" s="20"/>
      <c r="K5" s="20"/>
      <c r="L5" s="20"/>
      <c r="M5" s="20"/>
      <c r="N5" s="20"/>
    </row>
    <row r="6" spans="1:14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9.5" customHeight="1">
      <c r="A7" s="21" t="s">
        <v>7</v>
      </c>
      <c r="B7" s="22"/>
      <c r="C7" s="23" t="s">
        <v>0</v>
      </c>
      <c r="D7" s="22"/>
      <c r="E7" s="22"/>
      <c r="F7" s="23" t="s">
        <v>5</v>
      </c>
      <c r="G7" s="22"/>
      <c r="H7" s="22"/>
      <c r="I7" s="22"/>
      <c r="J7" s="22"/>
      <c r="K7" s="22"/>
      <c r="L7" s="22"/>
      <c r="M7" s="22"/>
      <c r="N7" s="24"/>
    </row>
    <row r="8" spans="1:6" ht="18" customHeight="1">
      <c r="A8" s="25"/>
      <c r="C8" s="25"/>
      <c r="F8" s="25"/>
    </row>
    <row r="9" spans="1:6" ht="15">
      <c r="A9" s="25"/>
      <c r="C9" s="25"/>
      <c r="F9" s="25"/>
    </row>
    <row r="10" spans="1:14" ht="12.75">
      <c r="A10" s="26" t="s">
        <v>8</v>
      </c>
      <c r="B10" s="4" t="s">
        <v>9</v>
      </c>
      <c r="C10" s="4"/>
      <c r="D10" s="26" t="s">
        <v>29</v>
      </c>
      <c r="E10" s="26"/>
      <c r="F10" s="100" t="s">
        <v>31</v>
      </c>
      <c r="G10" s="100"/>
      <c r="H10" s="100"/>
      <c r="I10" s="26"/>
      <c r="J10" s="4"/>
      <c r="K10" s="100" t="s">
        <v>30</v>
      </c>
      <c r="L10" s="100"/>
      <c r="M10" s="100"/>
      <c r="N10" s="26"/>
    </row>
    <row r="12" spans="1:14" ht="24.75" customHeight="1">
      <c r="A12" s="28" t="s">
        <v>10</v>
      </c>
      <c r="B12" s="25" t="s">
        <v>52</v>
      </c>
      <c r="C12" s="25"/>
      <c r="D12" s="28"/>
      <c r="E12" s="28"/>
      <c r="F12" s="28"/>
      <c r="G12" s="28" t="s">
        <v>1</v>
      </c>
      <c r="H12" s="28"/>
      <c r="I12" s="28"/>
      <c r="J12" s="28"/>
      <c r="K12" s="28"/>
      <c r="L12" s="28" t="s">
        <v>1</v>
      </c>
      <c r="M12" s="28"/>
      <c r="N12" s="28"/>
    </row>
    <row r="13" spans="1:14" ht="24.75" customHeight="1">
      <c r="A13" s="28" t="s">
        <v>11</v>
      </c>
      <c r="B13" s="25" t="s">
        <v>103</v>
      </c>
      <c r="C13" s="25"/>
      <c r="D13" s="28"/>
      <c r="E13" s="28"/>
      <c r="F13" s="28"/>
      <c r="G13" s="28" t="s">
        <v>1</v>
      </c>
      <c r="H13" s="28"/>
      <c r="I13" s="28"/>
      <c r="J13" s="28"/>
      <c r="K13" s="28"/>
      <c r="L13" s="28" t="s">
        <v>1</v>
      </c>
      <c r="M13" s="28"/>
      <c r="N13" s="28"/>
    </row>
    <row r="14" spans="1:14" ht="24.75" customHeight="1">
      <c r="A14" s="28" t="s">
        <v>12</v>
      </c>
      <c r="B14" s="25" t="s">
        <v>48</v>
      </c>
      <c r="C14" s="25"/>
      <c r="D14" s="28"/>
      <c r="E14" s="28"/>
      <c r="F14" s="28"/>
      <c r="G14" s="28" t="s">
        <v>1</v>
      </c>
      <c r="H14" s="28"/>
      <c r="I14" s="28"/>
      <c r="J14" s="28"/>
      <c r="K14" s="28"/>
      <c r="L14" s="28" t="s">
        <v>1</v>
      </c>
      <c r="M14" s="28"/>
      <c r="N14" s="28"/>
    </row>
    <row r="15" spans="1:14" ht="24.75" customHeight="1">
      <c r="A15" s="28" t="s">
        <v>13</v>
      </c>
      <c r="B15" s="25" t="s">
        <v>59</v>
      </c>
      <c r="C15" s="25"/>
      <c r="D15" s="28"/>
      <c r="E15" s="28"/>
      <c r="F15" s="28"/>
      <c r="G15" s="28" t="s">
        <v>1</v>
      </c>
      <c r="H15" s="28"/>
      <c r="I15" s="28"/>
      <c r="J15" s="28"/>
      <c r="K15" s="28"/>
      <c r="L15" s="28" t="s">
        <v>1</v>
      </c>
      <c r="M15" s="28"/>
      <c r="N15" s="28"/>
    </row>
    <row r="16" spans="1:14" ht="24.75" customHeight="1">
      <c r="A16" s="28" t="s">
        <v>14</v>
      </c>
      <c r="B16" s="25" t="s">
        <v>38</v>
      </c>
      <c r="C16" s="25"/>
      <c r="D16" s="28"/>
      <c r="E16" s="28"/>
      <c r="F16" s="28"/>
      <c r="G16" s="28" t="s">
        <v>1</v>
      </c>
      <c r="H16" s="28"/>
      <c r="I16" s="28"/>
      <c r="J16" s="28"/>
      <c r="K16" s="28"/>
      <c r="L16" s="28" t="s">
        <v>1</v>
      </c>
      <c r="M16" s="28"/>
      <c r="N16" s="28"/>
    </row>
    <row r="17" spans="1:14" ht="24.75" customHeight="1">
      <c r="A17" s="28" t="s">
        <v>15</v>
      </c>
      <c r="B17" s="25" t="s">
        <v>140</v>
      </c>
      <c r="C17" s="25"/>
      <c r="D17" s="28"/>
      <c r="E17" s="28"/>
      <c r="F17" s="28"/>
      <c r="G17" s="28" t="s">
        <v>1</v>
      </c>
      <c r="H17" s="28"/>
      <c r="I17" s="28"/>
      <c r="J17" s="28"/>
      <c r="K17" s="28"/>
      <c r="L17" s="28" t="s">
        <v>1</v>
      </c>
      <c r="M17" s="28"/>
      <c r="N17" s="28"/>
    </row>
    <row r="18" spans="1:14" ht="24.75" customHeight="1">
      <c r="A18" s="28" t="s">
        <v>16</v>
      </c>
      <c r="B18" s="25" t="s">
        <v>58</v>
      </c>
      <c r="C18" s="25"/>
      <c r="D18" s="28"/>
      <c r="E18" s="28"/>
      <c r="F18" s="28"/>
      <c r="G18" s="28" t="s">
        <v>1</v>
      </c>
      <c r="H18" s="28"/>
      <c r="I18" s="28"/>
      <c r="J18" s="28"/>
      <c r="K18" s="28"/>
      <c r="L18" s="28" t="s">
        <v>1</v>
      </c>
      <c r="M18" s="28"/>
      <c r="N18" s="28"/>
    </row>
    <row r="19" spans="1:14" ht="24.75" customHeight="1">
      <c r="A19" s="28" t="s">
        <v>17</v>
      </c>
      <c r="B19" s="25" t="s">
        <v>55</v>
      </c>
      <c r="C19" s="25"/>
      <c r="D19" s="28"/>
      <c r="E19" s="28"/>
      <c r="F19" s="28"/>
      <c r="G19" s="28" t="s">
        <v>1</v>
      </c>
      <c r="H19" s="28"/>
      <c r="I19" s="28"/>
      <c r="J19" s="28"/>
      <c r="K19" s="28"/>
      <c r="L19" s="28" t="s">
        <v>1</v>
      </c>
      <c r="M19" s="28"/>
      <c r="N19" s="28"/>
    </row>
    <row r="20" spans="1:14" ht="24.75" customHeight="1">
      <c r="A20" s="28"/>
      <c r="B20" s="25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24.75" customHeight="1">
      <c r="A21" s="28"/>
      <c r="B21" s="25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9.5" customHeight="1">
      <c r="A22" s="21" t="s">
        <v>7</v>
      </c>
      <c r="B22" s="22"/>
      <c r="C22" s="23" t="s">
        <v>0</v>
      </c>
      <c r="D22" s="22"/>
      <c r="E22" s="22"/>
      <c r="F22" s="23" t="s">
        <v>18</v>
      </c>
      <c r="G22" s="22"/>
      <c r="H22" s="22"/>
      <c r="I22" s="22"/>
      <c r="J22" s="22"/>
      <c r="K22" s="22"/>
      <c r="L22" s="22"/>
      <c r="M22" s="22"/>
      <c r="N22" s="24"/>
    </row>
    <row r="23" spans="1:14" ht="15">
      <c r="A23" s="25"/>
      <c r="B23" s="20"/>
      <c r="C23" s="25"/>
      <c r="D23" s="20"/>
      <c r="E23" s="20"/>
      <c r="F23" s="25"/>
      <c r="G23" s="20"/>
      <c r="H23" s="20"/>
      <c r="I23" s="20"/>
      <c r="J23" s="20"/>
      <c r="K23" s="20"/>
      <c r="L23" s="20"/>
      <c r="M23" s="20"/>
      <c r="N23" s="20"/>
    </row>
    <row r="24" spans="1:6" ht="15">
      <c r="A24" s="25"/>
      <c r="C24" s="25"/>
      <c r="F24" s="25"/>
    </row>
    <row r="25" spans="1:14" ht="12.75">
      <c r="A25" s="26" t="s">
        <v>8</v>
      </c>
      <c r="B25" s="4" t="s">
        <v>9</v>
      </c>
      <c r="C25" s="4"/>
      <c r="D25" s="26" t="s">
        <v>29</v>
      </c>
      <c r="E25" s="26"/>
      <c r="F25" s="100" t="s">
        <v>31</v>
      </c>
      <c r="G25" s="100"/>
      <c r="H25" s="100"/>
      <c r="I25" s="26"/>
      <c r="J25" s="4"/>
      <c r="K25" s="100" t="s">
        <v>30</v>
      </c>
      <c r="L25" s="100"/>
      <c r="M25" s="100"/>
      <c r="N25" s="26"/>
    </row>
    <row r="26" spans="1:13" ht="14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4.75" customHeight="1">
      <c r="A27" s="28" t="s">
        <v>10</v>
      </c>
      <c r="B27" s="25" t="s">
        <v>32</v>
      </c>
      <c r="C27" s="27"/>
      <c r="D27" s="28"/>
      <c r="E27" s="28"/>
      <c r="F27" s="28"/>
      <c r="G27" s="28" t="s">
        <v>1</v>
      </c>
      <c r="H27" s="28"/>
      <c r="I27" s="28"/>
      <c r="J27" s="28"/>
      <c r="K27" s="28"/>
      <c r="L27" s="28" t="s">
        <v>1</v>
      </c>
      <c r="M27" s="28"/>
    </row>
    <row r="28" spans="1:13" ht="24.75" customHeight="1">
      <c r="A28" s="28" t="s">
        <v>11</v>
      </c>
      <c r="B28" s="25" t="s">
        <v>54</v>
      </c>
      <c r="C28" s="27"/>
      <c r="D28" s="28"/>
      <c r="E28" s="28"/>
      <c r="F28" s="28"/>
      <c r="G28" s="28" t="s">
        <v>1</v>
      </c>
      <c r="H28" s="28"/>
      <c r="I28" s="28"/>
      <c r="J28" s="28"/>
      <c r="K28" s="28"/>
      <c r="L28" s="28" t="s">
        <v>1</v>
      </c>
      <c r="M28" s="28"/>
    </row>
    <row r="29" spans="1:13" ht="24.75" customHeight="1">
      <c r="A29" s="28" t="s">
        <v>12</v>
      </c>
      <c r="B29" s="25" t="s">
        <v>47</v>
      </c>
      <c r="C29" s="27"/>
      <c r="D29" s="28"/>
      <c r="E29" s="28"/>
      <c r="F29" s="28"/>
      <c r="G29" s="28" t="s">
        <v>1</v>
      </c>
      <c r="H29" s="28"/>
      <c r="I29" s="28"/>
      <c r="J29" s="28"/>
      <c r="K29" s="28"/>
      <c r="L29" s="28" t="s">
        <v>1</v>
      </c>
      <c r="M29" s="28"/>
    </row>
    <row r="30" spans="1:13" ht="24.75" customHeight="1">
      <c r="A30" s="28" t="s">
        <v>13</v>
      </c>
      <c r="B30" s="25" t="s">
        <v>4</v>
      </c>
      <c r="C30" s="27"/>
      <c r="D30" s="28"/>
      <c r="E30" s="28"/>
      <c r="F30" s="28"/>
      <c r="G30" s="28" t="s">
        <v>1</v>
      </c>
      <c r="H30" s="28"/>
      <c r="I30" s="28"/>
      <c r="J30" s="28"/>
      <c r="K30" s="28"/>
      <c r="L30" s="28" t="s">
        <v>1</v>
      </c>
      <c r="M30" s="28"/>
    </row>
    <row r="31" spans="1:13" ht="24.75" customHeight="1">
      <c r="A31" s="28" t="s">
        <v>14</v>
      </c>
      <c r="B31" s="25" t="s">
        <v>102</v>
      </c>
      <c r="C31" s="27"/>
      <c r="D31" s="28"/>
      <c r="E31" s="28"/>
      <c r="F31" s="28"/>
      <c r="G31" s="28" t="s">
        <v>1</v>
      </c>
      <c r="H31" s="28"/>
      <c r="I31" s="28"/>
      <c r="J31" s="28"/>
      <c r="K31" s="28"/>
      <c r="L31" s="28" t="s">
        <v>1</v>
      </c>
      <c r="M31" s="28"/>
    </row>
    <row r="32" spans="1:13" ht="24.75" customHeight="1">
      <c r="A32" s="28" t="s">
        <v>15</v>
      </c>
      <c r="B32" s="25" t="s">
        <v>2</v>
      </c>
      <c r="C32" s="27"/>
      <c r="D32" s="28"/>
      <c r="E32" s="28"/>
      <c r="F32" s="28"/>
      <c r="G32" s="28" t="s">
        <v>1</v>
      </c>
      <c r="H32" s="28"/>
      <c r="I32" s="28"/>
      <c r="J32" s="28"/>
      <c r="K32" s="28"/>
      <c r="L32" s="28" t="s">
        <v>1</v>
      </c>
      <c r="M32" s="28"/>
    </row>
    <row r="33" spans="1:13" ht="24.75" customHeight="1">
      <c r="A33" s="28" t="s">
        <v>16</v>
      </c>
      <c r="B33" s="25" t="s">
        <v>3</v>
      </c>
      <c r="C33" s="27"/>
      <c r="D33" s="28"/>
      <c r="E33" s="28"/>
      <c r="F33" s="28"/>
      <c r="G33" s="28" t="s">
        <v>1</v>
      </c>
      <c r="H33" s="28"/>
      <c r="I33" s="28"/>
      <c r="J33" s="28"/>
      <c r="K33" s="28"/>
      <c r="L33" s="28" t="s">
        <v>1</v>
      </c>
      <c r="M33" s="28"/>
    </row>
    <row r="34" spans="1:15" ht="24.75" customHeight="1">
      <c r="A34" s="28" t="s">
        <v>17</v>
      </c>
      <c r="B34" s="25"/>
      <c r="C34" s="27"/>
      <c r="D34" s="28"/>
      <c r="E34" s="28"/>
      <c r="F34" s="28"/>
      <c r="G34" s="28" t="s">
        <v>1</v>
      </c>
      <c r="H34" s="28"/>
      <c r="I34" s="28"/>
      <c r="J34" s="28"/>
      <c r="K34" s="28"/>
      <c r="L34" s="28" t="s">
        <v>1</v>
      </c>
      <c r="M34" s="28"/>
      <c r="O34" s="1" t="s">
        <v>135</v>
      </c>
    </row>
    <row r="35" ht="19.5" customHeight="1"/>
    <row r="36" ht="19.5" customHeight="1"/>
    <row r="37" ht="19.5" customHeight="1"/>
    <row r="38" spans="4:14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4:14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4:14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4:14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4:14" ht="12.75" customHeight="1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4:13" ht="12.75"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sheetProtection/>
  <mergeCells count="5">
    <mergeCell ref="F25:H25"/>
    <mergeCell ref="K25:M25"/>
    <mergeCell ref="A1:N1"/>
    <mergeCell ref="F10:H10"/>
    <mergeCell ref="K10:M10"/>
  </mergeCells>
  <printOptions/>
  <pageMargins left="0.61" right="0.16" top="0.8" bottom="0.79" header="0.4921259845" footer="0.58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64"/>
  <sheetViews>
    <sheetView zoomScalePageLayoutView="0" workbookViewId="0" topLeftCell="A1">
      <selection activeCell="S44" sqref="S44"/>
    </sheetView>
  </sheetViews>
  <sheetFormatPr defaultColWidth="11.421875" defaultRowHeight="12.75"/>
  <cols>
    <col min="1" max="1" width="3.7109375" style="0" customWidth="1"/>
    <col min="2" max="2" width="21.57421875" style="0" customWidth="1"/>
    <col min="3" max="3" width="5.28125" style="0" customWidth="1"/>
    <col min="4" max="4" width="3.7109375" style="0" customWidth="1"/>
    <col min="5" max="5" width="21.140625" style="0" customWidth="1"/>
    <col min="6" max="6" width="1.7109375" style="0" customWidth="1"/>
    <col min="7" max="7" width="6.7109375" style="0" customWidth="1"/>
    <col min="8" max="8" width="2.7109375" style="0" customWidth="1"/>
    <col min="9" max="9" width="6.7109375" style="0" customWidth="1"/>
    <col min="10" max="11" width="2.7109375" style="0" customWidth="1"/>
    <col min="12" max="12" width="2.7109375" style="34" customWidth="1"/>
    <col min="13" max="13" width="4.7109375" style="34" customWidth="1"/>
    <col min="14" max="14" width="2.7109375" style="34" customWidth="1"/>
    <col min="15" max="15" width="4.7109375" style="34" customWidth="1"/>
  </cols>
  <sheetData>
    <row r="1" spans="1:15" ht="18">
      <c r="A1" s="104" t="s">
        <v>141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ht="6" customHeight="1"/>
    <row r="3" spans="1:15" ht="18">
      <c r="A3" s="105" t="s">
        <v>36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ht="6" customHeight="1"/>
    <row r="5" spans="2:6" ht="18">
      <c r="B5" s="38">
        <v>40818</v>
      </c>
      <c r="E5" s="94" t="s">
        <v>142</v>
      </c>
      <c r="F5" s="39"/>
    </row>
    <row r="6" ht="6" customHeight="1"/>
    <row r="7" spans="7:15" ht="12.75">
      <c r="G7" s="106" t="s">
        <v>33</v>
      </c>
      <c r="H7" s="106"/>
      <c r="I7" s="106"/>
      <c r="J7" s="106" t="s">
        <v>34</v>
      </c>
      <c r="K7" s="106"/>
      <c r="L7" s="106"/>
      <c r="M7" s="106" t="s">
        <v>35</v>
      </c>
      <c r="N7" s="106"/>
      <c r="O7" s="106"/>
    </row>
    <row r="8" spans="1:15" ht="12.75">
      <c r="A8" s="33"/>
      <c r="B8" s="33" t="s">
        <v>59</v>
      </c>
      <c r="D8" s="33"/>
      <c r="E8" s="33" t="s">
        <v>48</v>
      </c>
      <c r="H8" s="35"/>
      <c r="M8" s="67"/>
      <c r="N8" s="35" t="s">
        <v>1</v>
      </c>
      <c r="O8" s="67"/>
    </row>
    <row r="9" spans="2:17" ht="12.75">
      <c r="B9" s="3"/>
      <c r="C9" s="41" t="s">
        <v>1</v>
      </c>
      <c r="E9" s="69"/>
      <c r="G9" s="34"/>
      <c r="H9" s="35" t="s">
        <v>1</v>
      </c>
      <c r="I9" s="34"/>
      <c r="J9" s="34"/>
      <c r="K9" s="34"/>
      <c r="N9" s="35" t="s">
        <v>1</v>
      </c>
      <c r="Q9" s="33"/>
    </row>
    <row r="10" spans="2:17" ht="12.75">
      <c r="B10" s="69"/>
      <c r="C10" s="41" t="s">
        <v>1</v>
      </c>
      <c r="E10" s="69"/>
      <c r="G10" s="34"/>
      <c r="H10" s="35" t="s">
        <v>1</v>
      </c>
      <c r="I10" s="34"/>
      <c r="J10" s="34"/>
      <c r="K10" s="34"/>
      <c r="N10" s="35" t="s">
        <v>1</v>
      </c>
      <c r="Q10" s="33"/>
    </row>
    <row r="11" spans="2:14" ht="12.75">
      <c r="B11" s="69"/>
      <c r="C11" s="41" t="s">
        <v>1</v>
      </c>
      <c r="E11" s="69"/>
      <c r="G11" s="34"/>
      <c r="H11" s="35" t="s">
        <v>1</v>
      </c>
      <c r="I11" s="34"/>
      <c r="J11" s="34"/>
      <c r="K11" s="34"/>
      <c r="N11" s="35" t="s">
        <v>1</v>
      </c>
    </row>
    <row r="12" spans="2:18" ht="12.75">
      <c r="B12" s="69"/>
      <c r="C12" s="41" t="s">
        <v>1</v>
      </c>
      <c r="E12" s="69"/>
      <c r="G12" s="34"/>
      <c r="H12" s="35" t="s">
        <v>1</v>
      </c>
      <c r="I12" s="34"/>
      <c r="J12" s="35"/>
      <c r="K12" s="35"/>
      <c r="L12" s="35"/>
      <c r="N12" s="35" t="s">
        <v>1</v>
      </c>
      <c r="R12" s="32"/>
    </row>
    <row r="13" spans="2:14" ht="12.75">
      <c r="B13" s="69"/>
      <c r="C13" s="41" t="s">
        <v>1</v>
      </c>
      <c r="E13" s="69"/>
      <c r="G13" s="34"/>
      <c r="H13" s="35" t="s">
        <v>1</v>
      </c>
      <c r="I13" s="34"/>
      <c r="J13" s="34"/>
      <c r="K13" s="34"/>
      <c r="N13" s="35" t="s">
        <v>1</v>
      </c>
    </row>
    <row r="14" spans="8:14" ht="12.75">
      <c r="H14" s="35"/>
      <c r="N14" s="35"/>
    </row>
    <row r="15" spans="1:15" ht="12.75">
      <c r="A15" s="33"/>
      <c r="B15" s="33" t="s">
        <v>38</v>
      </c>
      <c r="D15" s="33"/>
      <c r="E15" s="33" t="s">
        <v>52</v>
      </c>
      <c r="H15" s="35"/>
      <c r="M15" s="67"/>
      <c r="N15" s="35" t="s">
        <v>1</v>
      </c>
      <c r="O15" s="67"/>
    </row>
    <row r="16" spans="2:14" ht="12.75">
      <c r="B16" s="3"/>
      <c r="C16" s="41" t="s">
        <v>1</v>
      </c>
      <c r="E16" s="69"/>
      <c r="G16" s="34"/>
      <c r="H16" s="35" t="s">
        <v>1</v>
      </c>
      <c r="I16" s="34"/>
      <c r="J16" s="34"/>
      <c r="K16" s="34"/>
      <c r="N16" s="35" t="s">
        <v>1</v>
      </c>
    </row>
    <row r="17" spans="2:14" ht="12.75">
      <c r="B17" s="3"/>
      <c r="C17" s="41" t="s">
        <v>1</v>
      </c>
      <c r="E17" s="69"/>
      <c r="G17" s="34"/>
      <c r="H17" s="35" t="s">
        <v>1</v>
      </c>
      <c r="I17" s="34"/>
      <c r="J17" s="34"/>
      <c r="K17" s="34"/>
      <c r="N17" s="35" t="s">
        <v>1</v>
      </c>
    </row>
    <row r="18" spans="2:14" ht="12.75">
      <c r="B18" s="69"/>
      <c r="C18" s="41" t="s">
        <v>1</v>
      </c>
      <c r="E18" s="69"/>
      <c r="G18" s="34"/>
      <c r="H18" s="35" t="s">
        <v>1</v>
      </c>
      <c r="I18" s="34"/>
      <c r="J18" s="34"/>
      <c r="K18" s="34"/>
      <c r="N18" s="35" t="s">
        <v>1</v>
      </c>
    </row>
    <row r="19" spans="2:14" ht="12.75">
      <c r="B19" s="69"/>
      <c r="C19" s="41" t="s">
        <v>1</v>
      </c>
      <c r="E19" s="69"/>
      <c r="G19" s="34"/>
      <c r="H19" s="35" t="s">
        <v>1</v>
      </c>
      <c r="I19" s="34"/>
      <c r="J19" s="35"/>
      <c r="K19" s="35"/>
      <c r="L19" s="35"/>
      <c r="N19" s="35" t="s">
        <v>1</v>
      </c>
    </row>
    <row r="20" spans="2:14" ht="12.75">
      <c r="B20" s="3"/>
      <c r="C20" s="41" t="s">
        <v>1</v>
      </c>
      <c r="E20" s="3"/>
      <c r="G20" s="34"/>
      <c r="H20" s="35" t="s">
        <v>1</v>
      </c>
      <c r="I20" s="34"/>
      <c r="J20" s="34"/>
      <c r="K20" s="34"/>
      <c r="N20" s="35" t="s">
        <v>1</v>
      </c>
    </row>
    <row r="21" spans="2:14" ht="12.75">
      <c r="B21" s="3"/>
      <c r="H21" s="35"/>
      <c r="N21" s="35"/>
    </row>
    <row r="22" spans="1:15" ht="12.75">
      <c r="A22" s="33"/>
      <c r="B22" s="33" t="s">
        <v>48</v>
      </c>
      <c r="D22" s="33"/>
      <c r="E22" s="33" t="s">
        <v>52</v>
      </c>
      <c r="H22" s="35"/>
      <c r="M22" s="67"/>
      <c r="N22" s="35" t="s">
        <v>1</v>
      </c>
      <c r="O22" s="67"/>
    </row>
    <row r="23" spans="2:14" ht="12.75">
      <c r="B23" s="3"/>
      <c r="C23" s="41" t="s">
        <v>1</v>
      </c>
      <c r="E23" s="69"/>
      <c r="G23" s="34"/>
      <c r="H23" s="35" t="s">
        <v>1</v>
      </c>
      <c r="I23" s="34"/>
      <c r="J23" s="35"/>
      <c r="K23" s="35"/>
      <c r="L23" s="35"/>
      <c r="N23" s="35" t="s">
        <v>1</v>
      </c>
    </row>
    <row r="24" spans="2:14" ht="12.75">
      <c r="B24" s="3"/>
      <c r="C24" s="41" t="s">
        <v>1</v>
      </c>
      <c r="E24" s="69"/>
      <c r="G24" s="34"/>
      <c r="H24" s="35" t="s">
        <v>1</v>
      </c>
      <c r="I24" s="34"/>
      <c r="J24" s="35"/>
      <c r="K24" s="34"/>
      <c r="L24" s="35"/>
      <c r="N24" s="35" t="s">
        <v>1</v>
      </c>
    </row>
    <row r="25" spans="2:14" ht="12.75">
      <c r="B25" s="69"/>
      <c r="C25" s="41" t="s">
        <v>1</v>
      </c>
      <c r="E25" s="69"/>
      <c r="G25" s="34"/>
      <c r="H25" s="35" t="s">
        <v>1</v>
      </c>
      <c r="I25" s="34"/>
      <c r="J25" s="67"/>
      <c r="K25" s="67"/>
      <c r="L25" s="67"/>
      <c r="N25" s="35" t="s">
        <v>1</v>
      </c>
    </row>
    <row r="26" spans="2:14" ht="12.75">
      <c r="B26" s="69"/>
      <c r="C26" s="41" t="s">
        <v>1</v>
      </c>
      <c r="E26" s="69"/>
      <c r="G26" s="34"/>
      <c r="H26" s="35" t="s">
        <v>1</v>
      </c>
      <c r="I26" s="34"/>
      <c r="J26" s="34"/>
      <c r="K26" s="34"/>
      <c r="N26" s="35" t="s">
        <v>1</v>
      </c>
    </row>
    <row r="27" spans="2:14" ht="12.75">
      <c r="B27" s="3"/>
      <c r="C27" s="41" t="s">
        <v>1</v>
      </c>
      <c r="E27" s="69"/>
      <c r="G27" s="34"/>
      <c r="H27" s="35" t="s">
        <v>1</v>
      </c>
      <c r="I27" s="34"/>
      <c r="J27" s="34"/>
      <c r="K27" s="34"/>
      <c r="N27" s="35" t="s">
        <v>1</v>
      </c>
    </row>
    <row r="28" spans="5:14" ht="12.75">
      <c r="E28" s="3"/>
      <c r="H28" s="35"/>
      <c r="N28" s="35"/>
    </row>
    <row r="29" spans="1:15" ht="12.75">
      <c r="A29" s="33"/>
      <c r="B29" s="33" t="s">
        <v>59</v>
      </c>
      <c r="D29" s="33"/>
      <c r="E29" s="33" t="s">
        <v>38</v>
      </c>
      <c r="H29" s="35"/>
      <c r="M29" s="67"/>
      <c r="N29" s="35" t="s">
        <v>1</v>
      </c>
      <c r="O29" s="67"/>
    </row>
    <row r="30" spans="2:14" ht="12.75">
      <c r="B30" s="3"/>
      <c r="C30" s="41" t="s">
        <v>1</v>
      </c>
      <c r="E30" s="3"/>
      <c r="G30" s="34"/>
      <c r="H30" s="35" t="s">
        <v>1</v>
      </c>
      <c r="I30" s="34"/>
      <c r="J30" s="34"/>
      <c r="K30" s="34"/>
      <c r="N30" s="35" t="s">
        <v>1</v>
      </c>
    </row>
    <row r="31" spans="2:14" ht="12.75">
      <c r="B31" s="69"/>
      <c r="C31" s="41" t="s">
        <v>1</v>
      </c>
      <c r="E31" s="69"/>
      <c r="G31" s="34"/>
      <c r="H31" s="35" t="s">
        <v>1</v>
      </c>
      <c r="I31" s="34"/>
      <c r="J31" s="34"/>
      <c r="K31" s="34"/>
      <c r="N31" s="35" t="s">
        <v>1</v>
      </c>
    </row>
    <row r="32" spans="2:14" ht="12.75">
      <c r="B32" s="69"/>
      <c r="C32" s="41" t="s">
        <v>1</v>
      </c>
      <c r="E32" s="69"/>
      <c r="G32" s="34"/>
      <c r="H32" s="35" t="s">
        <v>1</v>
      </c>
      <c r="I32" s="34"/>
      <c r="J32" s="35"/>
      <c r="K32" s="35"/>
      <c r="L32" s="35"/>
      <c r="N32" s="35" t="s">
        <v>1</v>
      </c>
    </row>
    <row r="33" spans="2:14" ht="12.75">
      <c r="B33" s="69"/>
      <c r="C33" s="41" t="s">
        <v>1</v>
      </c>
      <c r="E33" s="69"/>
      <c r="G33" s="34"/>
      <c r="H33" s="35" t="s">
        <v>1</v>
      </c>
      <c r="I33" s="34"/>
      <c r="J33" s="35"/>
      <c r="K33" s="35"/>
      <c r="L33" s="35"/>
      <c r="N33" s="35" t="s">
        <v>1</v>
      </c>
    </row>
    <row r="34" spans="2:14" ht="12.75">
      <c r="B34" s="69"/>
      <c r="C34" s="41" t="s">
        <v>1</v>
      </c>
      <c r="E34" s="3"/>
      <c r="G34" s="34"/>
      <c r="H34" s="35" t="s">
        <v>1</v>
      </c>
      <c r="I34" s="34"/>
      <c r="J34" s="34"/>
      <c r="K34" s="34"/>
      <c r="N34" s="35" t="s">
        <v>1</v>
      </c>
    </row>
    <row r="35" spans="1:15" ht="13.5" thickBot="1">
      <c r="A35" s="43"/>
      <c r="B35" s="43"/>
      <c r="C35" s="65"/>
      <c r="D35" s="43"/>
      <c r="E35" s="43"/>
      <c r="F35" s="58"/>
      <c r="G35" s="60"/>
      <c r="H35" s="59"/>
      <c r="I35" s="60"/>
      <c r="J35" s="60"/>
      <c r="K35" s="60"/>
      <c r="L35" s="60"/>
      <c r="M35" s="60"/>
      <c r="N35" s="59"/>
      <c r="O35" s="60"/>
    </row>
    <row r="36" spans="1:15" ht="6" customHeight="1">
      <c r="A36" s="42"/>
      <c r="B36" s="42"/>
      <c r="C36" s="41"/>
      <c r="D36" s="42"/>
      <c r="E36" s="42"/>
      <c r="F36" s="42"/>
      <c r="G36" s="42"/>
      <c r="H36" s="55"/>
      <c r="I36" s="42"/>
      <c r="J36" s="42"/>
      <c r="K36" s="42"/>
      <c r="L36" s="56"/>
      <c r="M36" s="56"/>
      <c r="N36" s="55"/>
      <c r="O36" s="56"/>
    </row>
    <row r="37" spans="1:15" ht="12.75">
      <c r="A37" s="42"/>
      <c r="B37" s="42"/>
      <c r="C37" s="42"/>
      <c r="D37" s="42"/>
      <c r="E37" s="42"/>
      <c r="F37" s="42"/>
      <c r="G37" s="106" t="s">
        <v>33</v>
      </c>
      <c r="H37" s="106"/>
      <c r="I37" s="106"/>
      <c r="J37" s="106" t="s">
        <v>34</v>
      </c>
      <c r="K37" s="106"/>
      <c r="L37" s="106"/>
      <c r="M37" s="106" t="s">
        <v>35</v>
      </c>
      <c r="N37" s="106"/>
      <c r="O37" s="106"/>
    </row>
    <row r="38" spans="1:15" ht="12.75">
      <c r="A38" s="33"/>
      <c r="B38" s="33" t="s">
        <v>104</v>
      </c>
      <c r="C38" s="33"/>
      <c r="D38" s="33"/>
      <c r="E38" s="33" t="s">
        <v>106</v>
      </c>
      <c r="M38" s="67"/>
      <c r="N38" s="35" t="s">
        <v>1</v>
      </c>
      <c r="O38" s="67"/>
    </row>
    <row r="39" spans="2:14" ht="12.75">
      <c r="B39" s="69"/>
      <c r="C39" s="40" t="s">
        <v>1</v>
      </c>
      <c r="E39" s="69"/>
      <c r="G39" s="34"/>
      <c r="H39" s="35" t="s">
        <v>1</v>
      </c>
      <c r="I39" s="34"/>
      <c r="J39" s="34"/>
      <c r="K39" s="34"/>
      <c r="L39" s="37"/>
      <c r="N39" s="35" t="s">
        <v>1</v>
      </c>
    </row>
    <row r="40" spans="2:14" ht="12.75">
      <c r="B40" s="69"/>
      <c r="C40" s="40" t="s">
        <v>1</v>
      </c>
      <c r="E40" s="69"/>
      <c r="F40" s="32"/>
      <c r="G40" s="34"/>
      <c r="H40" s="35" t="s">
        <v>1</v>
      </c>
      <c r="I40" s="34"/>
      <c r="J40" s="34"/>
      <c r="K40" s="34"/>
      <c r="N40" s="35" t="s">
        <v>1</v>
      </c>
    </row>
    <row r="41" spans="2:14" ht="12.75">
      <c r="B41" s="69"/>
      <c r="C41" s="40" t="s">
        <v>1</v>
      </c>
      <c r="E41" s="69"/>
      <c r="G41" s="34"/>
      <c r="H41" s="35" t="s">
        <v>1</v>
      </c>
      <c r="I41" s="34"/>
      <c r="J41" s="34"/>
      <c r="K41" s="34"/>
      <c r="L41" s="36"/>
      <c r="N41" s="35" t="s">
        <v>1</v>
      </c>
    </row>
    <row r="42" spans="2:14" ht="12.75">
      <c r="B42" s="69"/>
      <c r="C42" s="40" t="s">
        <v>1</v>
      </c>
      <c r="E42" s="69"/>
      <c r="G42" s="34"/>
      <c r="H42" s="35" t="s">
        <v>1</v>
      </c>
      <c r="I42" s="34"/>
      <c r="J42" s="34"/>
      <c r="K42" s="34"/>
      <c r="N42" s="35" t="s">
        <v>1</v>
      </c>
    </row>
    <row r="43" spans="2:14" ht="12.75">
      <c r="B43" s="3"/>
      <c r="C43" s="40" t="s">
        <v>1</v>
      </c>
      <c r="E43" s="69"/>
      <c r="G43" s="34"/>
      <c r="H43" s="35" t="s">
        <v>1</v>
      </c>
      <c r="I43" s="34"/>
      <c r="J43" s="34"/>
      <c r="K43" s="34"/>
      <c r="N43" s="35" t="s">
        <v>1</v>
      </c>
    </row>
    <row r="44" spans="5:14" ht="12.75">
      <c r="E44" s="3"/>
      <c r="H44" s="35"/>
      <c r="N44" s="35"/>
    </row>
    <row r="45" spans="1:15" ht="12.75">
      <c r="A45" s="33"/>
      <c r="B45" s="33" t="s">
        <v>55</v>
      </c>
      <c r="C45" s="33"/>
      <c r="D45" s="33"/>
      <c r="E45" s="33" t="s">
        <v>140</v>
      </c>
      <c r="H45" s="35"/>
      <c r="M45" s="67"/>
      <c r="N45" s="35" t="s">
        <v>1</v>
      </c>
      <c r="O45" s="67"/>
    </row>
    <row r="46" spans="2:14" ht="12.75">
      <c r="B46" s="3"/>
      <c r="C46" s="41" t="s">
        <v>1</v>
      </c>
      <c r="E46" s="69"/>
      <c r="G46" s="34"/>
      <c r="H46" s="35" t="s">
        <v>1</v>
      </c>
      <c r="I46" s="34"/>
      <c r="J46" s="34"/>
      <c r="K46" s="34"/>
      <c r="N46" s="35" t="s">
        <v>1</v>
      </c>
    </row>
    <row r="47" spans="2:14" ht="12.75">
      <c r="B47" s="3"/>
      <c r="C47" s="41" t="s">
        <v>1</v>
      </c>
      <c r="E47" s="69"/>
      <c r="G47" s="34"/>
      <c r="H47" s="35" t="s">
        <v>1</v>
      </c>
      <c r="I47" s="34"/>
      <c r="J47" s="34"/>
      <c r="K47" s="34"/>
      <c r="N47" s="35" t="s">
        <v>1</v>
      </c>
    </row>
    <row r="48" spans="2:14" ht="12.75">
      <c r="B48" s="1"/>
      <c r="C48" s="41" t="s">
        <v>1</v>
      </c>
      <c r="E48" s="69"/>
      <c r="G48" s="34"/>
      <c r="H48" s="35" t="s">
        <v>1</v>
      </c>
      <c r="I48" s="34"/>
      <c r="J48" s="34"/>
      <c r="K48" s="34"/>
      <c r="N48" s="35" t="s">
        <v>1</v>
      </c>
    </row>
    <row r="49" spans="2:14" ht="12.75">
      <c r="B49" s="3"/>
      <c r="C49" s="41" t="s">
        <v>1</v>
      </c>
      <c r="E49" s="69"/>
      <c r="G49" s="34"/>
      <c r="H49" s="35" t="s">
        <v>1</v>
      </c>
      <c r="I49" s="34"/>
      <c r="J49" s="34"/>
      <c r="K49" s="34"/>
      <c r="N49" s="35" t="s">
        <v>1</v>
      </c>
    </row>
    <row r="50" spans="2:14" ht="12.75">
      <c r="B50" s="3"/>
      <c r="C50" s="41" t="s">
        <v>1</v>
      </c>
      <c r="E50" s="69"/>
      <c r="G50" s="34"/>
      <c r="H50" s="35" t="s">
        <v>1</v>
      </c>
      <c r="I50" s="34"/>
      <c r="J50" s="34"/>
      <c r="K50" s="34"/>
      <c r="N50" s="35" t="s">
        <v>1</v>
      </c>
    </row>
    <row r="51" spans="2:14" ht="12.75">
      <c r="B51" s="3"/>
      <c r="H51" s="35"/>
      <c r="N51" s="35"/>
    </row>
    <row r="52" spans="1:15" ht="12.75">
      <c r="A52" s="33"/>
      <c r="B52" s="33" t="s">
        <v>106</v>
      </c>
      <c r="C52" s="33"/>
      <c r="D52" s="33"/>
      <c r="E52" s="33" t="s">
        <v>140</v>
      </c>
      <c r="H52" s="35"/>
      <c r="M52" s="67"/>
      <c r="N52" s="35" t="s">
        <v>1</v>
      </c>
      <c r="O52" s="67"/>
    </row>
    <row r="53" spans="2:14" ht="12.75">
      <c r="B53" s="69"/>
      <c r="C53" s="41" t="s">
        <v>1</v>
      </c>
      <c r="E53" s="69"/>
      <c r="G53" s="34"/>
      <c r="H53" s="35" t="s">
        <v>1</v>
      </c>
      <c r="I53" s="34"/>
      <c r="J53" s="34"/>
      <c r="K53" s="34"/>
      <c r="N53" s="35" t="s">
        <v>1</v>
      </c>
    </row>
    <row r="54" spans="2:14" ht="12.75">
      <c r="B54" s="69"/>
      <c r="C54" s="41" t="s">
        <v>1</v>
      </c>
      <c r="E54" s="69"/>
      <c r="G54" s="34"/>
      <c r="H54" s="35" t="s">
        <v>1</v>
      </c>
      <c r="I54" s="34"/>
      <c r="J54" s="34"/>
      <c r="K54" s="34"/>
      <c r="N54" s="35" t="s">
        <v>1</v>
      </c>
    </row>
    <row r="55" spans="2:14" ht="12.75">
      <c r="B55" s="69"/>
      <c r="C55" s="41" t="s">
        <v>1</v>
      </c>
      <c r="E55" s="69"/>
      <c r="G55" s="34"/>
      <c r="H55" s="35" t="s">
        <v>1</v>
      </c>
      <c r="I55" s="34"/>
      <c r="J55" s="34"/>
      <c r="K55" s="34"/>
      <c r="N55" s="35" t="s">
        <v>1</v>
      </c>
    </row>
    <row r="56" spans="2:14" ht="12.75">
      <c r="B56" s="69"/>
      <c r="C56" s="41" t="s">
        <v>1</v>
      </c>
      <c r="E56" s="69"/>
      <c r="G56" s="34"/>
      <c r="H56" s="35" t="s">
        <v>1</v>
      </c>
      <c r="I56" s="34"/>
      <c r="J56" s="34"/>
      <c r="K56" s="34"/>
      <c r="N56" s="35" t="s">
        <v>1</v>
      </c>
    </row>
    <row r="57" spans="2:14" ht="12.75">
      <c r="B57" s="69"/>
      <c r="C57" s="41" t="s">
        <v>1</v>
      </c>
      <c r="E57" s="69"/>
      <c r="G57" s="34"/>
      <c r="H57" s="35" t="s">
        <v>1</v>
      </c>
      <c r="I57" s="34"/>
      <c r="J57" s="34"/>
      <c r="K57" s="34"/>
      <c r="N57" s="35" t="s">
        <v>1</v>
      </c>
    </row>
    <row r="58" spans="8:14" ht="12.75">
      <c r="H58" s="35"/>
      <c r="N58" s="35"/>
    </row>
    <row r="59" spans="1:15" ht="12.75">
      <c r="A59" s="33"/>
      <c r="B59" s="33" t="s">
        <v>104</v>
      </c>
      <c r="C59" s="33"/>
      <c r="D59" s="33"/>
      <c r="E59" s="33" t="s">
        <v>55</v>
      </c>
      <c r="H59" s="35"/>
      <c r="M59" s="67"/>
      <c r="N59" s="35" t="s">
        <v>1</v>
      </c>
      <c r="O59" s="67"/>
    </row>
    <row r="60" spans="2:14" ht="12.75">
      <c r="B60" s="69"/>
      <c r="C60" s="41" t="s">
        <v>1</v>
      </c>
      <c r="E60" s="3"/>
      <c r="G60" s="34"/>
      <c r="H60" s="35" t="s">
        <v>1</v>
      </c>
      <c r="I60" s="34"/>
      <c r="J60" s="35"/>
      <c r="K60" s="35"/>
      <c r="L60" s="35"/>
      <c r="N60" s="35" t="s">
        <v>1</v>
      </c>
    </row>
    <row r="61" spans="2:14" ht="12.75">
      <c r="B61" s="69"/>
      <c r="C61" s="41" t="s">
        <v>1</v>
      </c>
      <c r="E61" s="3"/>
      <c r="G61" s="34"/>
      <c r="H61" s="35" t="s">
        <v>1</v>
      </c>
      <c r="I61" s="34"/>
      <c r="J61" s="34"/>
      <c r="K61" s="34"/>
      <c r="N61" s="35" t="s">
        <v>1</v>
      </c>
    </row>
    <row r="62" spans="2:14" ht="12.75">
      <c r="B62" s="69"/>
      <c r="C62" s="41" t="s">
        <v>1</v>
      </c>
      <c r="E62" s="1"/>
      <c r="G62" s="34"/>
      <c r="H62" s="35" t="s">
        <v>1</v>
      </c>
      <c r="I62" s="34"/>
      <c r="J62" s="34"/>
      <c r="K62" s="34"/>
      <c r="N62" s="35" t="s">
        <v>1</v>
      </c>
    </row>
    <row r="63" spans="2:14" ht="12.75">
      <c r="B63" s="69"/>
      <c r="C63" s="41" t="s">
        <v>1</v>
      </c>
      <c r="E63" s="3"/>
      <c r="G63" s="34"/>
      <c r="H63" s="35" t="s">
        <v>1</v>
      </c>
      <c r="I63" s="34"/>
      <c r="J63" s="34"/>
      <c r="K63" s="34"/>
      <c r="N63" s="35" t="s">
        <v>1</v>
      </c>
    </row>
    <row r="64" spans="2:14" ht="12.75">
      <c r="B64" s="69"/>
      <c r="C64" s="41" t="s">
        <v>1</v>
      </c>
      <c r="E64" s="3"/>
      <c r="G64" s="34"/>
      <c r="H64" s="35" t="s">
        <v>1</v>
      </c>
      <c r="I64" s="34"/>
      <c r="J64" s="34"/>
      <c r="K64" s="34"/>
      <c r="N64" s="35" t="s">
        <v>1</v>
      </c>
    </row>
  </sheetData>
  <sheetProtection/>
  <mergeCells count="8">
    <mergeCell ref="A1:O1"/>
    <mergeCell ref="A3:O3"/>
    <mergeCell ref="G37:I37"/>
    <mergeCell ref="M37:O37"/>
    <mergeCell ref="G7:I7"/>
    <mergeCell ref="M7:O7"/>
    <mergeCell ref="J7:L7"/>
    <mergeCell ref="J37:L37"/>
  </mergeCells>
  <printOptions/>
  <pageMargins left="0.57" right="0.18" top="0.39" bottom="0.34" header="0.28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66"/>
  <sheetViews>
    <sheetView zoomScalePageLayoutView="0" workbookViewId="0" topLeftCell="A31">
      <selection activeCell="B55" sqref="B55"/>
    </sheetView>
  </sheetViews>
  <sheetFormatPr defaultColWidth="11.421875" defaultRowHeight="12.75"/>
  <cols>
    <col min="1" max="1" width="3.7109375" style="0" customWidth="1"/>
    <col min="2" max="2" width="21.57421875" style="0" customWidth="1"/>
    <col min="3" max="3" width="5.28125" style="0" customWidth="1"/>
    <col min="4" max="4" width="3.7109375" style="0" customWidth="1"/>
    <col min="5" max="5" width="21.140625" style="0" customWidth="1"/>
    <col min="6" max="6" width="1.7109375" style="0" customWidth="1"/>
    <col min="7" max="7" width="6.7109375" style="0" customWidth="1"/>
    <col min="8" max="8" width="2.7109375" style="0" customWidth="1"/>
    <col min="9" max="9" width="6.7109375" style="0" customWidth="1"/>
    <col min="10" max="11" width="2.7109375" style="0" customWidth="1"/>
    <col min="12" max="12" width="2.7109375" style="34" customWidth="1"/>
    <col min="13" max="13" width="5.140625" style="34" customWidth="1"/>
    <col min="14" max="14" width="2.7109375" style="34" customWidth="1"/>
    <col min="15" max="15" width="4.7109375" style="34" customWidth="1"/>
  </cols>
  <sheetData>
    <row r="1" spans="1:15" ht="18">
      <c r="A1" s="104" t="s">
        <v>141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ht="4.5" customHeight="1"/>
    <row r="3" spans="1:15" ht="18">
      <c r="A3" s="105" t="s">
        <v>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ht="3.75" customHeight="1"/>
    <row r="5" spans="2:13" ht="18">
      <c r="B5" s="38">
        <v>40818</v>
      </c>
      <c r="E5" s="94" t="s">
        <v>142</v>
      </c>
      <c r="F5" s="39"/>
      <c r="J5" s="38"/>
      <c r="L5"/>
      <c r="M5" s="39"/>
    </row>
    <row r="6" ht="6" customHeight="1"/>
    <row r="7" spans="7:15" ht="12.75">
      <c r="G7" s="106" t="s">
        <v>33</v>
      </c>
      <c r="H7" s="106"/>
      <c r="I7" s="106"/>
      <c r="J7" s="106" t="s">
        <v>34</v>
      </c>
      <c r="K7" s="106"/>
      <c r="L7" s="106"/>
      <c r="M7" s="106" t="s">
        <v>35</v>
      </c>
      <c r="N7" s="106"/>
      <c r="O7" s="106"/>
    </row>
    <row r="8" spans="1:15" ht="12.75">
      <c r="A8" s="33"/>
      <c r="B8" s="33" t="s">
        <v>4</v>
      </c>
      <c r="C8" s="33"/>
      <c r="D8" s="33"/>
      <c r="E8" s="33" t="s">
        <v>2</v>
      </c>
      <c r="M8" s="67"/>
      <c r="N8" s="35" t="s">
        <v>1</v>
      </c>
      <c r="O8" s="67"/>
    </row>
    <row r="9" spans="2:14" ht="12.75">
      <c r="B9" s="13"/>
      <c r="C9" s="40" t="s">
        <v>1</v>
      </c>
      <c r="E9" s="3"/>
      <c r="G9" s="34"/>
      <c r="H9" s="35" t="s">
        <v>1</v>
      </c>
      <c r="I9" s="34"/>
      <c r="J9" s="34"/>
      <c r="K9" s="34"/>
      <c r="L9" s="37"/>
      <c r="N9" s="35" t="s">
        <v>1</v>
      </c>
    </row>
    <row r="10" spans="2:14" ht="12.75">
      <c r="B10" s="3"/>
      <c r="C10" s="40" t="s">
        <v>1</v>
      </c>
      <c r="E10" s="3"/>
      <c r="F10" s="32"/>
      <c r="G10" s="34"/>
      <c r="H10" s="35" t="s">
        <v>1</v>
      </c>
      <c r="I10" s="34"/>
      <c r="J10" s="33"/>
      <c r="K10" s="35"/>
      <c r="L10" s="35"/>
      <c r="N10" s="35" t="s">
        <v>1</v>
      </c>
    </row>
    <row r="11" spans="2:14" ht="12.75">
      <c r="B11" s="3"/>
      <c r="C11" s="40" t="s">
        <v>1</v>
      </c>
      <c r="E11" s="3"/>
      <c r="G11" s="34"/>
      <c r="H11" s="35" t="s">
        <v>1</v>
      </c>
      <c r="I11" s="34"/>
      <c r="J11" s="33"/>
      <c r="K11" s="35"/>
      <c r="L11" s="64"/>
      <c r="N11" s="35" t="s">
        <v>1</v>
      </c>
    </row>
    <row r="12" spans="2:14" ht="12.75">
      <c r="B12" s="3"/>
      <c r="C12" s="40" t="s">
        <v>1</v>
      </c>
      <c r="E12" s="3"/>
      <c r="G12" s="34"/>
      <c r="H12" s="35" t="s">
        <v>1</v>
      </c>
      <c r="I12" s="34"/>
      <c r="N12" s="35" t="s">
        <v>1</v>
      </c>
    </row>
    <row r="13" spans="2:14" ht="12.75">
      <c r="B13" s="69"/>
      <c r="C13" s="40" t="s">
        <v>1</v>
      </c>
      <c r="E13" s="3"/>
      <c r="G13" s="34"/>
      <c r="H13" s="35" t="s">
        <v>1</v>
      </c>
      <c r="I13" s="34"/>
      <c r="N13" s="35" t="s">
        <v>1</v>
      </c>
    </row>
    <row r="14" spans="8:14" ht="12.75">
      <c r="H14" s="35"/>
      <c r="N14" s="35"/>
    </row>
    <row r="15" spans="1:15" ht="12.75">
      <c r="A15" s="33"/>
      <c r="B15" s="33" t="s">
        <v>54</v>
      </c>
      <c r="C15" s="33"/>
      <c r="D15" s="33"/>
      <c r="E15" s="33" t="s">
        <v>2</v>
      </c>
      <c r="G15" s="34"/>
      <c r="H15" s="35"/>
      <c r="M15" s="67"/>
      <c r="N15" s="35" t="s">
        <v>1</v>
      </c>
      <c r="O15" s="67"/>
    </row>
    <row r="16" spans="2:14" ht="12.75">
      <c r="B16" s="3"/>
      <c r="C16" s="41" t="s">
        <v>1</v>
      </c>
      <c r="E16" s="3"/>
      <c r="G16" s="34"/>
      <c r="H16" s="35" t="s">
        <v>1</v>
      </c>
      <c r="I16" s="34"/>
      <c r="N16" s="35" t="s">
        <v>1</v>
      </c>
    </row>
    <row r="17" spans="2:14" ht="12.75">
      <c r="B17" s="3"/>
      <c r="C17" s="41" t="s">
        <v>1</v>
      </c>
      <c r="G17" s="34"/>
      <c r="H17" s="35" t="s">
        <v>1</v>
      </c>
      <c r="I17" s="34"/>
      <c r="J17" s="33"/>
      <c r="K17" s="35"/>
      <c r="L17" s="35"/>
      <c r="N17" s="35" t="s">
        <v>1</v>
      </c>
    </row>
    <row r="18" spans="2:17" ht="12.75">
      <c r="B18" s="3"/>
      <c r="C18" s="41" t="s">
        <v>1</v>
      </c>
      <c r="E18" s="69"/>
      <c r="G18" s="34"/>
      <c r="H18" s="35" t="s">
        <v>1</v>
      </c>
      <c r="I18" s="34"/>
      <c r="N18" s="35" t="s">
        <v>1</v>
      </c>
      <c r="Q18" s="33"/>
    </row>
    <row r="19" spans="2:14" ht="12.75">
      <c r="B19" s="3"/>
      <c r="C19" s="41" t="s">
        <v>1</v>
      </c>
      <c r="E19" s="69"/>
      <c r="G19" s="34"/>
      <c r="H19" s="35" t="s">
        <v>1</v>
      </c>
      <c r="I19" s="34"/>
      <c r="J19" s="82"/>
      <c r="K19" s="82"/>
      <c r="L19" s="82"/>
      <c r="N19" s="35" t="s">
        <v>1</v>
      </c>
    </row>
    <row r="20" spans="2:14" ht="12.75">
      <c r="B20" s="3"/>
      <c r="C20" s="41" t="s">
        <v>1</v>
      </c>
      <c r="E20" s="69"/>
      <c r="G20" s="34"/>
      <c r="H20" s="35" t="s">
        <v>1</v>
      </c>
      <c r="I20" s="34"/>
      <c r="N20" s="35" t="s">
        <v>1</v>
      </c>
    </row>
    <row r="21" spans="8:14" ht="12.75">
      <c r="H21" s="35"/>
      <c r="N21" s="35"/>
    </row>
    <row r="22" spans="1:15" ht="12.75">
      <c r="A22" s="33"/>
      <c r="B22" s="33" t="s">
        <v>4</v>
      </c>
      <c r="C22" s="33"/>
      <c r="D22" s="33"/>
      <c r="E22" s="33" t="s">
        <v>54</v>
      </c>
      <c r="H22" s="35"/>
      <c r="M22" s="67"/>
      <c r="N22" s="35" t="s">
        <v>1</v>
      </c>
      <c r="O22" s="67"/>
    </row>
    <row r="23" spans="2:14" ht="12.75">
      <c r="B23" s="3"/>
      <c r="C23" s="41" t="s">
        <v>1</v>
      </c>
      <c r="E23" s="3"/>
      <c r="G23" s="34"/>
      <c r="H23" s="35" t="s">
        <v>1</v>
      </c>
      <c r="I23" s="34"/>
      <c r="N23" s="35" t="s">
        <v>1</v>
      </c>
    </row>
    <row r="24" spans="2:14" ht="12.75">
      <c r="B24" s="3"/>
      <c r="C24" s="41" t="s">
        <v>1</v>
      </c>
      <c r="G24" s="34"/>
      <c r="H24" s="35" t="s">
        <v>1</v>
      </c>
      <c r="I24" s="34"/>
      <c r="J24" s="33"/>
      <c r="K24" s="35"/>
      <c r="L24" s="35"/>
      <c r="N24" s="35" t="s">
        <v>1</v>
      </c>
    </row>
    <row r="25" spans="2:14" ht="12.75">
      <c r="B25" s="3"/>
      <c r="C25" s="41" t="s">
        <v>1</v>
      </c>
      <c r="E25" s="69"/>
      <c r="G25" s="34"/>
      <c r="H25" s="35" t="s">
        <v>1</v>
      </c>
      <c r="I25" s="34"/>
      <c r="N25" s="35" t="s">
        <v>1</v>
      </c>
    </row>
    <row r="26" spans="2:14" ht="12.75">
      <c r="B26" s="3"/>
      <c r="C26" s="41" t="s">
        <v>1</v>
      </c>
      <c r="E26" s="69"/>
      <c r="G26" s="34"/>
      <c r="H26" s="35" t="s">
        <v>1</v>
      </c>
      <c r="I26" s="34"/>
      <c r="N26" s="35" t="s">
        <v>1</v>
      </c>
    </row>
    <row r="27" spans="2:14" ht="12.75">
      <c r="B27" s="3"/>
      <c r="C27" s="41" t="s">
        <v>1</v>
      </c>
      <c r="E27" s="69"/>
      <c r="G27" s="34"/>
      <c r="H27" s="35" t="s">
        <v>1</v>
      </c>
      <c r="I27" s="34"/>
      <c r="N27" s="35" t="s">
        <v>1</v>
      </c>
    </row>
    <row r="28" spans="8:14" ht="12.75">
      <c r="H28" s="35"/>
      <c r="N28" s="35"/>
    </row>
    <row r="29" spans="1:15" ht="12.75">
      <c r="A29" s="33"/>
      <c r="B29" s="33"/>
      <c r="C29" s="33"/>
      <c r="D29" s="33"/>
      <c r="E29" s="33"/>
      <c r="H29" s="35"/>
      <c r="M29" s="67"/>
      <c r="N29" s="35" t="s">
        <v>1</v>
      </c>
      <c r="O29" s="67"/>
    </row>
    <row r="30" spans="2:14" ht="12.75">
      <c r="B30" s="13"/>
      <c r="C30" s="41" t="s">
        <v>1</v>
      </c>
      <c r="E30" s="3"/>
      <c r="G30" s="34"/>
      <c r="H30" s="35" t="s">
        <v>1</v>
      </c>
      <c r="I30" s="34"/>
      <c r="J30" s="82"/>
      <c r="K30" s="82"/>
      <c r="L30" s="82"/>
      <c r="N30" s="35" t="s">
        <v>1</v>
      </c>
    </row>
    <row r="31" spans="2:14" ht="12.75">
      <c r="B31" s="3"/>
      <c r="C31" s="41" t="s">
        <v>1</v>
      </c>
      <c r="E31" s="3"/>
      <c r="G31" s="34"/>
      <c r="H31" s="35" t="s">
        <v>1</v>
      </c>
      <c r="I31" s="34"/>
      <c r="J31" s="33"/>
      <c r="K31" s="35"/>
      <c r="L31" s="35"/>
      <c r="N31" s="35" t="s">
        <v>1</v>
      </c>
    </row>
    <row r="32" spans="2:14" ht="12.75">
      <c r="B32" s="3"/>
      <c r="C32" s="41" t="s">
        <v>1</v>
      </c>
      <c r="E32" s="3"/>
      <c r="G32" s="34"/>
      <c r="H32" s="35" t="s">
        <v>1</v>
      </c>
      <c r="I32" s="34"/>
      <c r="J32" s="33"/>
      <c r="K32" s="35"/>
      <c r="L32" s="35"/>
      <c r="N32" s="35" t="s">
        <v>1</v>
      </c>
    </row>
    <row r="33" spans="2:14" ht="12.75">
      <c r="B33" s="3"/>
      <c r="C33" s="41" t="s">
        <v>1</v>
      </c>
      <c r="E33" s="3"/>
      <c r="G33" s="34"/>
      <c r="H33" s="35" t="s">
        <v>1</v>
      </c>
      <c r="I33" s="34"/>
      <c r="N33" s="35" t="s">
        <v>1</v>
      </c>
    </row>
    <row r="34" spans="2:14" ht="12.75">
      <c r="B34" s="69"/>
      <c r="C34" s="41" t="s">
        <v>1</v>
      </c>
      <c r="E34" s="3"/>
      <c r="G34" s="34"/>
      <c r="H34" s="35" t="s">
        <v>1</v>
      </c>
      <c r="I34" s="34"/>
      <c r="N34" s="35" t="s">
        <v>1</v>
      </c>
    </row>
    <row r="35" spans="1:15" ht="13.5" thickBot="1">
      <c r="A35" s="43"/>
      <c r="B35" s="43"/>
      <c r="C35" s="66"/>
      <c r="D35" s="43"/>
      <c r="E35" s="43"/>
      <c r="F35" s="58"/>
      <c r="G35" s="60"/>
      <c r="H35" s="59"/>
      <c r="I35" s="60"/>
      <c r="J35" s="58"/>
      <c r="K35" s="58"/>
      <c r="L35" s="60"/>
      <c r="M35" s="60"/>
      <c r="N35" s="59"/>
      <c r="O35" s="60"/>
    </row>
    <row r="36" spans="1:15" ht="5.25" customHeight="1">
      <c r="A36" s="42"/>
      <c r="B36" s="42"/>
      <c r="C36" s="41"/>
      <c r="D36" s="42"/>
      <c r="E36" s="42"/>
      <c r="F36" s="42"/>
      <c r="G36" s="42"/>
      <c r="H36" s="55"/>
      <c r="I36" s="42"/>
      <c r="J36" s="42"/>
      <c r="K36" s="42"/>
      <c r="L36" s="56"/>
      <c r="M36" s="56"/>
      <c r="N36" s="55"/>
      <c r="O36" s="56"/>
    </row>
    <row r="37" spans="1:15" ht="12.75">
      <c r="A37" s="42"/>
      <c r="B37" s="42"/>
      <c r="C37" s="42"/>
      <c r="D37" s="42"/>
      <c r="E37" s="42"/>
      <c r="F37" s="42"/>
      <c r="G37" s="106" t="s">
        <v>33</v>
      </c>
      <c r="H37" s="106"/>
      <c r="I37" s="106"/>
      <c r="J37" s="106" t="s">
        <v>34</v>
      </c>
      <c r="K37" s="106"/>
      <c r="L37" s="106"/>
      <c r="M37" s="106" t="s">
        <v>35</v>
      </c>
      <c r="N37" s="106"/>
      <c r="O37" s="106"/>
    </row>
    <row r="38" spans="1:15" ht="12.75">
      <c r="A38" s="33"/>
      <c r="B38" s="33" t="s">
        <v>32</v>
      </c>
      <c r="C38" s="33"/>
      <c r="D38" s="33"/>
      <c r="E38" s="33" t="s">
        <v>3</v>
      </c>
      <c r="M38" s="67"/>
      <c r="O38" s="67"/>
    </row>
    <row r="39" spans="2:14" ht="12.75">
      <c r="B39" s="83"/>
      <c r="C39" s="40" t="s">
        <v>1</v>
      </c>
      <c r="E39" s="3"/>
      <c r="G39" s="34"/>
      <c r="H39" s="35" t="s">
        <v>1</v>
      </c>
      <c r="I39" s="34"/>
      <c r="J39" s="34"/>
      <c r="K39" s="34"/>
      <c r="L39" s="37"/>
      <c r="N39" s="35" t="s">
        <v>1</v>
      </c>
    </row>
    <row r="40" spans="2:14" ht="12.75">
      <c r="B40" s="3"/>
      <c r="C40" s="40" t="s">
        <v>1</v>
      </c>
      <c r="E40" s="3"/>
      <c r="F40" s="32"/>
      <c r="G40" s="34"/>
      <c r="H40" s="35" t="s">
        <v>1</v>
      </c>
      <c r="I40" s="34"/>
      <c r="J40" s="35"/>
      <c r="K40" s="35"/>
      <c r="L40" s="57"/>
      <c r="N40" s="35" t="s">
        <v>1</v>
      </c>
    </row>
    <row r="41" spans="2:14" ht="12.75">
      <c r="B41" s="3"/>
      <c r="C41" s="40" t="s">
        <v>1</v>
      </c>
      <c r="E41" s="3"/>
      <c r="G41" s="34"/>
      <c r="H41" s="35" t="s">
        <v>1</v>
      </c>
      <c r="I41" s="34"/>
      <c r="J41" s="34"/>
      <c r="K41" s="34"/>
      <c r="L41" s="36"/>
      <c r="N41" s="35" t="s">
        <v>1</v>
      </c>
    </row>
    <row r="42" spans="2:14" ht="12.75">
      <c r="B42" s="69"/>
      <c r="C42" s="40" t="s">
        <v>1</v>
      </c>
      <c r="E42" s="3"/>
      <c r="G42" s="34"/>
      <c r="H42" s="35" t="s">
        <v>1</v>
      </c>
      <c r="I42" s="34"/>
      <c r="J42" s="34"/>
      <c r="K42" s="34"/>
      <c r="N42" s="35" t="s">
        <v>1</v>
      </c>
    </row>
    <row r="43" spans="2:14" ht="12.75">
      <c r="B43" s="69"/>
      <c r="C43" s="40" t="s">
        <v>1</v>
      </c>
      <c r="E43" s="69"/>
      <c r="G43" s="34"/>
      <c r="H43" s="35" t="s">
        <v>1</v>
      </c>
      <c r="I43" s="34"/>
      <c r="J43" s="34"/>
      <c r="K43" s="34"/>
      <c r="N43" s="35" t="s">
        <v>1</v>
      </c>
    </row>
    <row r="44" spans="2:17" ht="12.75">
      <c r="B44" s="3"/>
      <c r="H44" s="35"/>
      <c r="N44" s="35"/>
      <c r="Q44" s="3"/>
    </row>
    <row r="45" spans="1:17" ht="12.75">
      <c r="A45" s="33"/>
      <c r="B45" s="33" t="s">
        <v>102</v>
      </c>
      <c r="C45" s="33"/>
      <c r="D45" s="33"/>
      <c r="E45" s="33" t="s">
        <v>47</v>
      </c>
      <c r="H45" s="35"/>
      <c r="M45" s="67"/>
      <c r="N45" s="35" t="s">
        <v>1</v>
      </c>
      <c r="O45" s="67"/>
      <c r="Q45" s="3"/>
    </row>
    <row r="46" spans="2:17" ht="12.75">
      <c r="B46" s="83"/>
      <c r="C46" s="41" t="s">
        <v>1</v>
      </c>
      <c r="E46" s="3"/>
      <c r="G46" s="34"/>
      <c r="H46" s="35" t="s">
        <v>1</v>
      </c>
      <c r="I46" s="34"/>
      <c r="N46" s="35" t="s">
        <v>1</v>
      </c>
      <c r="Q46" s="3"/>
    </row>
    <row r="47" spans="2:14" ht="12.75">
      <c r="B47" s="3"/>
      <c r="C47" s="41" t="s">
        <v>1</v>
      </c>
      <c r="E47" s="3"/>
      <c r="G47" s="34"/>
      <c r="H47" s="35" t="s">
        <v>1</v>
      </c>
      <c r="I47" s="34"/>
      <c r="J47" s="84"/>
      <c r="K47" s="82"/>
      <c r="L47" s="82"/>
      <c r="N47" s="35" t="s">
        <v>1</v>
      </c>
    </row>
    <row r="48" spans="2:14" ht="12.75">
      <c r="B48" s="3"/>
      <c r="C48" s="41" t="s">
        <v>1</v>
      </c>
      <c r="E48" s="3"/>
      <c r="G48" s="34"/>
      <c r="H48" s="35" t="s">
        <v>1</v>
      </c>
      <c r="I48" s="34"/>
      <c r="N48" s="35" t="s">
        <v>1</v>
      </c>
    </row>
    <row r="49" spans="2:14" ht="12.75">
      <c r="B49" s="69"/>
      <c r="C49" s="41" t="s">
        <v>1</v>
      </c>
      <c r="E49" s="3"/>
      <c r="G49" s="34"/>
      <c r="H49" s="35" t="s">
        <v>1</v>
      </c>
      <c r="I49" s="34"/>
      <c r="N49" s="35" t="s">
        <v>1</v>
      </c>
    </row>
    <row r="50" spans="2:14" ht="12.75">
      <c r="B50" s="69"/>
      <c r="C50" s="41" t="s">
        <v>1</v>
      </c>
      <c r="E50" s="3"/>
      <c r="G50" s="34"/>
      <c r="H50" s="35" t="s">
        <v>1</v>
      </c>
      <c r="I50" s="34"/>
      <c r="N50" s="35" t="s">
        <v>1</v>
      </c>
    </row>
    <row r="51" spans="8:14" ht="12.75">
      <c r="H51" s="35"/>
      <c r="N51" s="35"/>
    </row>
    <row r="52" spans="1:15" ht="12.75">
      <c r="A52" s="33"/>
      <c r="B52" s="33" t="s">
        <v>3</v>
      </c>
      <c r="C52" s="33"/>
      <c r="D52" s="33"/>
      <c r="E52" s="33" t="s">
        <v>47</v>
      </c>
      <c r="H52" s="35"/>
      <c r="M52" s="67"/>
      <c r="N52" s="35" t="s">
        <v>1</v>
      </c>
      <c r="O52" s="67"/>
    </row>
    <row r="53" spans="2:14" ht="12.75">
      <c r="B53" s="3"/>
      <c r="C53" s="41" t="s">
        <v>1</v>
      </c>
      <c r="E53" s="3"/>
      <c r="G53" s="34"/>
      <c r="H53" s="35" t="s">
        <v>1</v>
      </c>
      <c r="I53" s="34"/>
      <c r="N53" s="35" t="s">
        <v>1</v>
      </c>
    </row>
    <row r="54" spans="2:14" ht="12.75">
      <c r="B54" s="3"/>
      <c r="C54" s="41" t="s">
        <v>1</v>
      </c>
      <c r="E54" s="3"/>
      <c r="G54" s="34"/>
      <c r="H54" s="35" t="s">
        <v>1</v>
      </c>
      <c r="I54" s="34"/>
      <c r="N54" s="35" t="s">
        <v>1</v>
      </c>
    </row>
    <row r="55" spans="2:14" ht="12.75">
      <c r="B55" s="3"/>
      <c r="C55" s="41" t="s">
        <v>1</v>
      </c>
      <c r="E55" s="3"/>
      <c r="G55" s="34"/>
      <c r="H55" s="35" t="s">
        <v>1</v>
      </c>
      <c r="I55" s="34"/>
      <c r="J55" s="33"/>
      <c r="K55" s="35"/>
      <c r="L55" s="35"/>
      <c r="N55" s="35" t="s">
        <v>1</v>
      </c>
    </row>
    <row r="56" spans="2:14" ht="12.75">
      <c r="B56" s="3"/>
      <c r="C56" s="41" t="s">
        <v>1</v>
      </c>
      <c r="E56" s="3"/>
      <c r="G56" s="34"/>
      <c r="H56" s="35" t="s">
        <v>1</v>
      </c>
      <c r="I56" s="34"/>
      <c r="N56" s="35" t="s">
        <v>1</v>
      </c>
    </row>
    <row r="57" spans="2:14" ht="12.75">
      <c r="B57" s="69"/>
      <c r="C57" s="41" t="s">
        <v>1</v>
      </c>
      <c r="E57" s="3"/>
      <c r="G57" s="34"/>
      <c r="H57" s="35" t="s">
        <v>1</v>
      </c>
      <c r="I57" s="34"/>
      <c r="J57" s="80"/>
      <c r="K57" s="67"/>
      <c r="L57" s="67"/>
      <c r="N57" s="35" t="s">
        <v>1</v>
      </c>
    </row>
    <row r="58" spans="2:14" ht="12.75">
      <c r="B58" s="14"/>
      <c r="H58" s="35"/>
      <c r="N58" s="35"/>
    </row>
    <row r="59" spans="1:15" ht="12.75">
      <c r="A59" s="33"/>
      <c r="B59" s="33" t="s">
        <v>32</v>
      </c>
      <c r="C59" s="33"/>
      <c r="D59" s="33"/>
      <c r="E59" s="33" t="s">
        <v>102</v>
      </c>
      <c r="H59" s="35"/>
      <c r="I59" s="34"/>
      <c r="M59" s="67"/>
      <c r="N59" s="35" t="s">
        <v>1</v>
      </c>
      <c r="O59" s="67"/>
    </row>
    <row r="60" spans="2:14" ht="12.75">
      <c r="B60" s="83"/>
      <c r="C60" s="41" t="s">
        <v>1</v>
      </c>
      <c r="E60" s="83"/>
      <c r="G60" s="34"/>
      <c r="H60" s="35" t="s">
        <v>1</v>
      </c>
      <c r="I60" s="34"/>
      <c r="J60" s="33"/>
      <c r="K60" s="35"/>
      <c r="L60" s="35"/>
      <c r="N60" s="35" t="s">
        <v>1</v>
      </c>
    </row>
    <row r="61" spans="2:14" ht="12.75">
      <c r="B61" s="3"/>
      <c r="C61" s="41" t="s">
        <v>1</v>
      </c>
      <c r="E61" s="3"/>
      <c r="G61" s="34"/>
      <c r="H61" s="35" t="s">
        <v>1</v>
      </c>
      <c r="I61" s="34"/>
      <c r="N61" s="35" t="s">
        <v>1</v>
      </c>
    </row>
    <row r="62" spans="2:14" ht="12.75">
      <c r="B62" s="3"/>
      <c r="C62" s="41" t="s">
        <v>1</v>
      </c>
      <c r="E62" s="3"/>
      <c r="G62" s="34"/>
      <c r="H62" s="35" t="s">
        <v>1</v>
      </c>
      <c r="I62" s="34"/>
      <c r="N62" s="35" t="s">
        <v>1</v>
      </c>
    </row>
    <row r="63" spans="2:14" ht="12.75">
      <c r="B63" s="69"/>
      <c r="C63" s="41" t="s">
        <v>1</v>
      </c>
      <c r="E63" s="69"/>
      <c r="G63" s="34"/>
      <c r="H63" s="35" t="s">
        <v>1</v>
      </c>
      <c r="I63" s="34"/>
      <c r="N63" s="35" t="s">
        <v>1</v>
      </c>
    </row>
    <row r="64" spans="2:14" ht="12.75">
      <c r="B64" s="69"/>
      <c r="C64" s="41" t="s">
        <v>1</v>
      </c>
      <c r="E64" s="69"/>
      <c r="G64" s="34"/>
      <c r="H64" s="35" t="s">
        <v>1</v>
      </c>
      <c r="I64" s="34"/>
      <c r="N64" s="35" t="s">
        <v>1</v>
      </c>
    </row>
    <row r="65" ht="12.75">
      <c r="B65" s="62"/>
    </row>
    <row r="66" spans="2:13" ht="12.7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3"/>
      <c r="M66" s="63"/>
    </row>
  </sheetData>
  <sheetProtection/>
  <mergeCells count="8">
    <mergeCell ref="G37:I37"/>
    <mergeCell ref="M37:O37"/>
    <mergeCell ref="A1:O1"/>
    <mergeCell ref="A3:O3"/>
    <mergeCell ref="G7:I7"/>
    <mergeCell ref="M7:O7"/>
    <mergeCell ref="J7:L7"/>
    <mergeCell ref="J37:L37"/>
  </mergeCells>
  <printOptions/>
  <pageMargins left="0.61" right="0.26" top="0.34" bottom="0.33" header="0.25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U106"/>
  <sheetViews>
    <sheetView showZeros="0" zoomScalePageLayoutView="0" workbookViewId="0" topLeftCell="A1">
      <selection activeCell="V82" sqref="V82"/>
    </sheetView>
  </sheetViews>
  <sheetFormatPr defaultColWidth="11.421875" defaultRowHeight="12.75"/>
  <cols>
    <col min="1" max="1" width="3.7109375" style="26" customWidth="1"/>
    <col min="2" max="2" width="21.57421875" style="1" customWidth="1"/>
    <col min="3" max="3" width="9.7109375" style="2" customWidth="1"/>
    <col min="4" max="4" width="1.28515625" style="1" customWidth="1"/>
    <col min="5" max="5" width="6.7109375" style="2" customWidth="1"/>
    <col min="6" max="6" width="6.7109375" style="1" hidden="1" customWidth="1"/>
    <col min="7" max="7" width="6.7109375" style="2" customWidth="1"/>
    <col min="8" max="8" width="6.7109375" style="1" hidden="1" customWidth="1"/>
    <col min="9" max="9" width="6.7109375" style="2" customWidth="1"/>
    <col min="10" max="10" width="6.7109375" style="1" hidden="1" customWidth="1"/>
    <col min="11" max="11" width="6.7109375" style="2" customWidth="1"/>
    <col min="12" max="12" width="6.7109375" style="1" hidden="1" customWidth="1"/>
    <col min="13" max="13" width="6.7109375" style="2" customWidth="1"/>
    <col min="14" max="14" width="6.7109375" style="1" hidden="1" customWidth="1"/>
    <col min="15" max="15" width="6.7109375" style="2" customWidth="1"/>
    <col min="16" max="16" width="6.7109375" style="1" hidden="1" customWidth="1"/>
    <col min="17" max="17" width="6.7109375" style="2" customWidth="1"/>
    <col min="18" max="18" width="4.7109375" style="1" hidden="1" customWidth="1"/>
    <col min="19" max="19" width="7.7109375" style="2" hidden="1" customWidth="1"/>
    <col min="20" max="20" width="4.7109375" style="1" hidden="1" customWidth="1"/>
    <col min="21" max="21" width="10.140625" style="2" customWidth="1"/>
    <col min="22" max="22" width="5.7109375" style="1" customWidth="1"/>
    <col min="23" max="16384" width="11.421875" style="1" customWidth="1"/>
  </cols>
  <sheetData>
    <row r="1" spans="2:21" ht="16.5" customHeight="1">
      <c r="B1" s="107" t="s">
        <v>141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ht="9.75" customHeight="1"/>
    <row r="3" spans="2:21" ht="15.75">
      <c r="B3" s="6" t="s">
        <v>50</v>
      </c>
      <c r="C3" s="7"/>
      <c r="D3" s="3"/>
      <c r="E3" s="8"/>
      <c r="F3" s="3"/>
      <c r="G3" s="49" t="s">
        <v>36</v>
      </c>
      <c r="H3" s="3"/>
      <c r="I3" s="5"/>
      <c r="J3" s="3"/>
      <c r="K3" s="5"/>
      <c r="L3" s="3"/>
      <c r="M3" s="8"/>
      <c r="N3" s="3"/>
      <c r="O3" s="5"/>
      <c r="P3" s="3"/>
      <c r="Q3" s="5"/>
      <c r="R3" s="3"/>
      <c r="S3" s="5"/>
      <c r="T3" s="3"/>
      <c r="U3" s="50">
        <v>1</v>
      </c>
    </row>
    <row r="4" spans="2:21" ht="9.75" customHeight="1">
      <c r="B4" s="6"/>
      <c r="C4" s="7"/>
      <c r="D4" s="3"/>
      <c r="E4" s="8"/>
      <c r="F4" s="3"/>
      <c r="G4" s="5"/>
      <c r="H4" s="3"/>
      <c r="I4" s="5"/>
      <c r="J4" s="3"/>
      <c r="K4" s="5"/>
      <c r="L4" s="3"/>
      <c r="M4" s="8"/>
      <c r="N4" s="3"/>
      <c r="O4" s="5"/>
      <c r="P4" s="3"/>
      <c r="Q4" s="5"/>
      <c r="R4" s="3"/>
      <c r="S4" s="5"/>
      <c r="T4" s="3"/>
      <c r="U4" s="5"/>
    </row>
    <row r="5" ht="9.75" customHeight="1"/>
    <row r="6" spans="1:21" ht="24" customHeight="1">
      <c r="A6" s="77"/>
      <c r="B6" s="53" t="s">
        <v>58</v>
      </c>
      <c r="C6" s="46" t="s">
        <v>39</v>
      </c>
      <c r="D6" s="45"/>
      <c r="E6" s="45" t="s">
        <v>40</v>
      </c>
      <c r="F6" s="45"/>
      <c r="G6" s="45" t="s">
        <v>41</v>
      </c>
      <c r="H6" s="45"/>
      <c r="I6" s="45" t="s">
        <v>42</v>
      </c>
      <c r="J6" s="45"/>
      <c r="K6" s="45" t="s">
        <v>43</v>
      </c>
      <c r="L6" s="45"/>
      <c r="M6" s="45" t="s">
        <v>44</v>
      </c>
      <c r="N6" s="45"/>
      <c r="O6" s="45" t="s">
        <v>45</v>
      </c>
      <c r="P6" s="45"/>
      <c r="Q6" s="45" t="s">
        <v>46</v>
      </c>
      <c r="R6" s="45"/>
      <c r="S6" s="45" t="s">
        <v>19</v>
      </c>
      <c r="T6" s="45"/>
      <c r="U6" s="68" t="s">
        <v>49</v>
      </c>
    </row>
    <row r="7" spans="1:21" ht="12.75">
      <c r="A7" s="26" t="s">
        <v>51</v>
      </c>
      <c r="B7" s="3" t="s">
        <v>61</v>
      </c>
      <c r="C7" s="48">
        <v>372.4</v>
      </c>
      <c r="D7" s="1">
        <f aca="true" t="shared" si="0" ref="D7:D14">IF(C7&gt;1,1,0)</f>
        <v>1</v>
      </c>
      <c r="G7" s="34"/>
      <c r="N7" s="1">
        <f>IF(M7&gt;1,1,0)</f>
        <v>0</v>
      </c>
      <c r="P7" s="1">
        <f>IF(O7&gt;1,1,0)</f>
        <v>0</v>
      </c>
      <c r="R7" s="1">
        <f aca="true" t="shared" si="1" ref="R7:R14">IF(Q7&gt;1,1,0)</f>
        <v>0</v>
      </c>
      <c r="S7" s="2">
        <f aca="true" t="shared" si="2" ref="S7:S14">IF((E7+G7+I7+K7+M7+O7+Q7)&gt;0,E7+G7+I7+K7+M7+O7+Q7,C7)</f>
        <v>372.4</v>
      </c>
      <c r="T7" s="1">
        <f aca="true" t="shared" si="3" ref="T7:T14">IF((F7+H7+J7+L7+N7+P7+R7)&gt;0,F7+H7+J7+L7+N7+P7+R7,1)</f>
        <v>1</v>
      </c>
      <c r="U7" s="48">
        <f>S7/T7</f>
        <v>372.4</v>
      </c>
    </row>
    <row r="8" spans="1:21" ht="12.75">
      <c r="A8" s="26" t="s">
        <v>51</v>
      </c>
      <c r="B8" s="3" t="s">
        <v>60</v>
      </c>
      <c r="C8" s="48">
        <v>368.5</v>
      </c>
      <c r="D8" s="1">
        <f t="shared" si="0"/>
        <v>1</v>
      </c>
      <c r="G8" s="34"/>
      <c r="N8" s="1">
        <f>IF(M8&gt;1,1,0)</f>
        <v>0</v>
      </c>
      <c r="P8" s="1">
        <f>IF(O8&gt;1,1,0)</f>
        <v>0</v>
      </c>
      <c r="R8" s="1">
        <f t="shared" si="1"/>
        <v>0</v>
      </c>
      <c r="S8" s="2">
        <f t="shared" si="2"/>
        <v>368.5</v>
      </c>
      <c r="T8" s="1">
        <f t="shared" si="3"/>
        <v>1</v>
      </c>
      <c r="U8" s="48">
        <f>S8/T8</f>
        <v>368.5</v>
      </c>
    </row>
    <row r="9" spans="1:21" ht="12.75">
      <c r="A9" s="26" t="s">
        <v>51</v>
      </c>
      <c r="B9" s="13" t="s">
        <v>134</v>
      </c>
      <c r="C9" s="48">
        <v>366.86</v>
      </c>
      <c r="D9" s="1">
        <f t="shared" si="0"/>
        <v>1</v>
      </c>
      <c r="R9" s="1">
        <f t="shared" si="1"/>
        <v>0</v>
      </c>
      <c r="S9" s="2">
        <f t="shared" si="2"/>
        <v>366.86</v>
      </c>
      <c r="T9" s="1">
        <f t="shared" si="3"/>
        <v>1</v>
      </c>
      <c r="U9" s="48">
        <v>366.86</v>
      </c>
    </row>
    <row r="10" spans="1:21" ht="12.75">
      <c r="A10" s="96" t="s">
        <v>51</v>
      </c>
      <c r="B10" s="3" t="s">
        <v>62</v>
      </c>
      <c r="C10" s="48">
        <v>366.75</v>
      </c>
      <c r="D10" s="1">
        <f t="shared" si="0"/>
        <v>1</v>
      </c>
      <c r="G10" s="34"/>
      <c r="N10" s="1">
        <f>IF(M10&gt;1,1,0)</f>
        <v>0</v>
      </c>
      <c r="P10" s="1">
        <f>IF(O10&gt;1,1,0)</f>
        <v>0</v>
      </c>
      <c r="R10" s="1">
        <f t="shared" si="1"/>
        <v>0</v>
      </c>
      <c r="S10" s="2">
        <f t="shared" si="2"/>
        <v>366.75</v>
      </c>
      <c r="T10" s="1">
        <f t="shared" si="3"/>
        <v>1</v>
      </c>
      <c r="U10" s="48">
        <f>S10/T10</f>
        <v>366.75</v>
      </c>
    </row>
    <row r="11" spans="1:21" ht="12.75">
      <c r="A11" s="26" t="s">
        <v>51</v>
      </c>
      <c r="B11" s="3" t="s">
        <v>107</v>
      </c>
      <c r="C11" s="48">
        <v>357.43</v>
      </c>
      <c r="D11" s="1">
        <f t="shared" si="0"/>
        <v>1</v>
      </c>
      <c r="G11" s="34"/>
      <c r="N11" s="1">
        <f>IF(M11&gt;1,1,0)</f>
        <v>0</v>
      </c>
      <c r="P11" s="1">
        <f>IF(O11&gt;1,1,0)</f>
        <v>0</v>
      </c>
      <c r="R11" s="1">
        <f t="shared" si="1"/>
        <v>0</v>
      </c>
      <c r="S11" s="2">
        <f t="shared" si="2"/>
        <v>357.43</v>
      </c>
      <c r="T11" s="1">
        <f t="shared" si="3"/>
        <v>1</v>
      </c>
      <c r="U11" s="48">
        <f>S11/T11</f>
        <v>357.43</v>
      </c>
    </row>
    <row r="12" spans="2:21" ht="12.75">
      <c r="B12" s="69"/>
      <c r="C12" s="48"/>
      <c r="D12" s="1">
        <f t="shared" si="0"/>
        <v>0</v>
      </c>
      <c r="R12" s="1">
        <f t="shared" si="1"/>
        <v>0</v>
      </c>
      <c r="S12" s="2">
        <f t="shared" si="2"/>
        <v>0</v>
      </c>
      <c r="T12" s="1">
        <f t="shared" si="3"/>
        <v>1</v>
      </c>
      <c r="U12" s="48"/>
    </row>
    <row r="13" spans="2:21" ht="12.75">
      <c r="B13" s="69"/>
      <c r="C13" s="48"/>
      <c r="D13" s="1">
        <f t="shared" si="0"/>
        <v>0</v>
      </c>
      <c r="N13" s="1">
        <f>IF(M13&gt;1,1,0)</f>
        <v>0</v>
      </c>
      <c r="P13" s="1">
        <f>IF(O13&gt;1,1,0)</f>
        <v>0</v>
      </c>
      <c r="R13" s="1">
        <f t="shared" si="1"/>
        <v>0</v>
      </c>
      <c r="S13" s="2">
        <f t="shared" si="2"/>
        <v>0</v>
      </c>
      <c r="T13" s="1">
        <f t="shared" si="3"/>
        <v>1</v>
      </c>
      <c r="U13" s="48">
        <f>S13/T13</f>
        <v>0</v>
      </c>
    </row>
    <row r="14" spans="2:21" ht="12.75">
      <c r="B14" s="3"/>
      <c r="C14" s="48"/>
      <c r="D14" s="1">
        <f t="shared" si="0"/>
        <v>0</v>
      </c>
      <c r="G14" s="34"/>
      <c r="N14" s="1">
        <f>IF(M14&gt;1,1,0)</f>
        <v>0</v>
      </c>
      <c r="P14" s="1">
        <f>IF(O14&gt;1,1,0)</f>
        <v>0</v>
      </c>
      <c r="R14" s="1">
        <f t="shared" si="1"/>
        <v>0</v>
      </c>
      <c r="S14" s="2">
        <f t="shared" si="2"/>
        <v>0</v>
      </c>
      <c r="T14" s="1">
        <f t="shared" si="3"/>
        <v>1</v>
      </c>
      <c r="U14" s="48">
        <f>S14/T14</f>
        <v>0</v>
      </c>
    </row>
    <row r="15" spans="3:21" ht="12.75">
      <c r="C15" s="51"/>
      <c r="U15" s="51"/>
    </row>
    <row r="16" spans="3:21" ht="12.75">
      <c r="C16" s="5"/>
      <c r="U16" s="51"/>
    </row>
    <row r="17" ht="12.75">
      <c r="U17" s="9"/>
    </row>
    <row r="18" spans="1:21" ht="25.5">
      <c r="A18" s="77"/>
      <c r="B18" s="95" t="s">
        <v>48</v>
      </c>
      <c r="C18" s="46" t="s">
        <v>39</v>
      </c>
      <c r="D18" s="45"/>
      <c r="E18" s="45" t="s">
        <v>40</v>
      </c>
      <c r="F18" s="45"/>
      <c r="G18" s="45" t="s">
        <v>41</v>
      </c>
      <c r="H18" s="45"/>
      <c r="I18" s="45" t="s">
        <v>42</v>
      </c>
      <c r="J18" s="45"/>
      <c r="K18" s="45" t="s">
        <v>43</v>
      </c>
      <c r="L18" s="45"/>
      <c r="M18" s="45" t="s">
        <v>44</v>
      </c>
      <c r="N18" s="45"/>
      <c r="O18" s="45" t="s">
        <v>45</v>
      </c>
      <c r="P18" s="45"/>
      <c r="Q18" s="45" t="s">
        <v>46</v>
      </c>
      <c r="R18" s="45"/>
      <c r="S18" s="45" t="s">
        <v>19</v>
      </c>
      <c r="T18" s="45"/>
      <c r="U18" s="68" t="s">
        <v>49</v>
      </c>
    </row>
    <row r="19" spans="1:21" ht="12.75">
      <c r="A19" s="26" t="s">
        <v>51</v>
      </c>
      <c r="B19" s="3" t="s">
        <v>88</v>
      </c>
      <c r="C19" s="48">
        <v>377.71</v>
      </c>
      <c r="D19" s="1">
        <f aca="true" t="shared" si="4" ref="D19:D26">IF(C19&gt;1,1,0)</f>
        <v>1</v>
      </c>
      <c r="L19" s="1">
        <f aca="true" t="shared" si="5" ref="L19:L26">IF(K19&gt;1,1,0)</f>
        <v>0</v>
      </c>
      <c r="N19" s="1">
        <f aca="true" t="shared" si="6" ref="N19:N26">IF(M19&gt;1,1,0)</f>
        <v>0</v>
      </c>
      <c r="P19" s="1">
        <f aca="true" t="shared" si="7" ref="P19:P26">IF(O19&gt;1,1,0)</f>
        <v>0</v>
      </c>
      <c r="R19" s="1">
        <f aca="true" t="shared" si="8" ref="R19:R26">IF(Q19&gt;1,1,0)</f>
        <v>0</v>
      </c>
      <c r="S19" s="2">
        <f aca="true" t="shared" si="9" ref="S19:S26">IF((E19+G19+I19+K19+M19+O19+Q19)&gt;0,E19+G19+I19+K19+M19+O19+Q19,C19)</f>
        <v>377.71</v>
      </c>
      <c r="T19" s="1">
        <f aca="true" t="shared" si="10" ref="T19:T26">IF((F19+H19+J19+L19+N19+P19+R19)&gt;0,F19+H19+J19+L19+N19+P19+R19,1)</f>
        <v>1</v>
      </c>
      <c r="U19" s="48">
        <f aca="true" t="shared" si="11" ref="U19:U26">S19/T19</f>
        <v>377.71</v>
      </c>
    </row>
    <row r="20" spans="1:21" ht="12.75">
      <c r="A20" s="26" t="s">
        <v>51</v>
      </c>
      <c r="B20" s="3" t="s">
        <v>87</v>
      </c>
      <c r="C20" s="48">
        <v>377.43</v>
      </c>
      <c r="D20" s="1">
        <f t="shared" si="4"/>
        <v>1</v>
      </c>
      <c r="L20" s="1">
        <f t="shared" si="5"/>
        <v>0</v>
      </c>
      <c r="N20" s="1">
        <f t="shared" si="6"/>
        <v>0</v>
      </c>
      <c r="P20" s="1">
        <f t="shared" si="7"/>
        <v>0</v>
      </c>
      <c r="R20" s="1">
        <f t="shared" si="8"/>
        <v>0</v>
      </c>
      <c r="S20" s="2">
        <f t="shared" si="9"/>
        <v>377.43</v>
      </c>
      <c r="T20" s="1">
        <f t="shared" si="10"/>
        <v>1</v>
      </c>
      <c r="U20" s="48">
        <f t="shared" si="11"/>
        <v>377.43</v>
      </c>
    </row>
    <row r="21" spans="1:21" ht="12.75">
      <c r="A21" s="26" t="s">
        <v>51</v>
      </c>
      <c r="B21" s="3" t="s">
        <v>90</v>
      </c>
      <c r="C21" s="48">
        <v>372.6</v>
      </c>
      <c r="D21" s="1">
        <f t="shared" si="4"/>
        <v>1</v>
      </c>
      <c r="L21" s="1">
        <f t="shared" si="5"/>
        <v>0</v>
      </c>
      <c r="N21" s="1">
        <f t="shared" si="6"/>
        <v>0</v>
      </c>
      <c r="P21" s="1">
        <f t="shared" si="7"/>
        <v>0</v>
      </c>
      <c r="R21" s="1">
        <f t="shared" si="8"/>
        <v>0</v>
      </c>
      <c r="S21" s="2">
        <f t="shared" si="9"/>
        <v>372.6</v>
      </c>
      <c r="T21" s="1">
        <f t="shared" si="10"/>
        <v>1</v>
      </c>
      <c r="U21" s="48">
        <f t="shared" si="11"/>
        <v>372.6</v>
      </c>
    </row>
    <row r="22" spans="1:21" ht="12.75">
      <c r="A22" s="26" t="s">
        <v>51</v>
      </c>
      <c r="B22" s="3" t="s">
        <v>91</v>
      </c>
      <c r="C22" s="48">
        <v>365</v>
      </c>
      <c r="D22" s="1">
        <f t="shared" si="4"/>
        <v>1</v>
      </c>
      <c r="L22" s="1">
        <f t="shared" si="5"/>
        <v>0</v>
      </c>
      <c r="N22" s="1">
        <f t="shared" si="6"/>
        <v>0</v>
      </c>
      <c r="P22" s="1">
        <f t="shared" si="7"/>
        <v>0</v>
      </c>
      <c r="R22" s="1">
        <f t="shared" si="8"/>
        <v>0</v>
      </c>
      <c r="S22" s="2">
        <f t="shared" si="9"/>
        <v>365</v>
      </c>
      <c r="T22" s="1">
        <f t="shared" si="10"/>
        <v>1</v>
      </c>
      <c r="U22" s="48">
        <f t="shared" si="11"/>
        <v>365</v>
      </c>
    </row>
    <row r="23" spans="1:21" ht="12.75">
      <c r="A23" s="26" t="s">
        <v>51</v>
      </c>
      <c r="B23" s="3" t="s">
        <v>89</v>
      </c>
      <c r="C23" s="48">
        <v>364</v>
      </c>
      <c r="D23" s="1">
        <f t="shared" si="4"/>
        <v>1</v>
      </c>
      <c r="F23" s="1">
        <f>IF(E23&gt;1,1,0)</f>
        <v>0</v>
      </c>
      <c r="H23" s="1">
        <f>IF(G23&gt;1,1,0)</f>
        <v>0</v>
      </c>
      <c r="J23" s="1">
        <f>IF(I23&gt;1,1,0)</f>
        <v>0</v>
      </c>
      <c r="L23" s="1">
        <f t="shared" si="5"/>
        <v>0</v>
      </c>
      <c r="N23" s="1">
        <f t="shared" si="6"/>
        <v>0</v>
      </c>
      <c r="P23" s="1">
        <f t="shared" si="7"/>
        <v>0</v>
      </c>
      <c r="R23" s="1">
        <f t="shared" si="8"/>
        <v>0</v>
      </c>
      <c r="S23" s="2">
        <f t="shared" si="9"/>
        <v>364</v>
      </c>
      <c r="T23" s="1">
        <f t="shared" si="10"/>
        <v>1</v>
      </c>
      <c r="U23" s="48">
        <f t="shared" si="11"/>
        <v>364</v>
      </c>
    </row>
    <row r="24" spans="1:21" ht="12.75">
      <c r="A24" s="78"/>
      <c r="B24" s="3"/>
      <c r="C24" s="48"/>
      <c r="D24" s="1">
        <f t="shared" si="4"/>
        <v>0</v>
      </c>
      <c r="L24" s="1">
        <f t="shared" si="5"/>
        <v>0</v>
      </c>
      <c r="N24" s="1">
        <f t="shared" si="6"/>
        <v>0</v>
      </c>
      <c r="P24" s="1">
        <f t="shared" si="7"/>
        <v>0</v>
      </c>
      <c r="R24" s="1">
        <f t="shared" si="8"/>
        <v>0</v>
      </c>
      <c r="S24" s="2">
        <f t="shared" si="9"/>
        <v>0</v>
      </c>
      <c r="T24" s="1">
        <f t="shared" si="10"/>
        <v>1</v>
      </c>
      <c r="U24" s="48">
        <f t="shared" si="11"/>
        <v>0</v>
      </c>
    </row>
    <row r="25" spans="1:21" ht="12.75">
      <c r="A25" s="78"/>
      <c r="B25" s="3"/>
      <c r="C25" s="48"/>
      <c r="D25" s="1">
        <f t="shared" si="4"/>
        <v>0</v>
      </c>
      <c r="F25" s="1">
        <f>IF(E25&gt;1,1,0)</f>
        <v>0</v>
      </c>
      <c r="H25" s="1">
        <f>IF(G25&gt;1,1,0)</f>
        <v>0</v>
      </c>
      <c r="J25" s="1">
        <f>IF(I25&gt;1,1,0)</f>
        <v>0</v>
      </c>
      <c r="L25" s="1">
        <f t="shared" si="5"/>
        <v>0</v>
      </c>
      <c r="N25" s="1">
        <f t="shared" si="6"/>
        <v>0</v>
      </c>
      <c r="P25" s="1">
        <f t="shared" si="7"/>
        <v>0</v>
      </c>
      <c r="R25" s="1">
        <f t="shared" si="8"/>
        <v>0</v>
      </c>
      <c r="S25" s="2">
        <f t="shared" si="9"/>
        <v>0</v>
      </c>
      <c r="T25" s="1">
        <f t="shared" si="10"/>
        <v>1</v>
      </c>
      <c r="U25" s="48">
        <f t="shared" si="11"/>
        <v>0</v>
      </c>
    </row>
    <row r="26" spans="1:21" ht="12.75">
      <c r="A26" s="78"/>
      <c r="B26" s="3"/>
      <c r="C26" s="48"/>
      <c r="D26" s="1">
        <f t="shared" si="4"/>
        <v>0</v>
      </c>
      <c r="F26" s="1">
        <f>IF(E26&gt;1,1,0)</f>
        <v>0</v>
      </c>
      <c r="H26" s="1">
        <f>IF(G26&gt;1,1,0)</f>
        <v>0</v>
      </c>
      <c r="J26" s="1">
        <f>IF(I26&gt;1,1,0)</f>
        <v>0</v>
      </c>
      <c r="L26" s="1">
        <f t="shared" si="5"/>
        <v>0</v>
      </c>
      <c r="N26" s="1">
        <f t="shared" si="6"/>
        <v>0</v>
      </c>
      <c r="P26" s="1">
        <f t="shared" si="7"/>
        <v>0</v>
      </c>
      <c r="R26" s="1">
        <f t="shared" si="8"/>
        <v>0</v>
      </c>
      <c r="S26" s="2">
        <f t="shared" si="9"/>
        <v>0</v>
      </c>
      <c r="T26" s="1">
        <f t="shared" si="10"/>
        <v>1</v>
      </c>
      <c r="U26" s="48">
        <f t="shared" si="11"/>
        <v>0</v>
      </c>
    </row>
    <row r="27" spans="2:21" ht="12.75">
      <c r="B27" s="3"/>
      <c r="C27" s="5"/>
      <c r="U27" s="51"/>
    </row>
    <row r="28" spans="3:21" ht="12.75">
      <c r="C28" s="5"/>
      <c r="U28" s="51"/>
    </row>
    <row r="29" ht="12.75">
      <c r="U29" s="9"/>
    </row>
    <row r="30" spans="1:21" ht="25.5">
      <c r="A30" s="77"/>
      <c r="B30" s="53" t="s">
        <v>104</v>
      </c>
      <c r="C30" s="46" t="s">
        <v>39</v>
      </c>
      <c r="D30" s="45"/>
      <c r="E30" s="45" t="s">
        <v>40</v>
      </c>
      <c r="F30" s="45"/>
      <c r="G30" s="45" t="s">
        <v>41</v>
      </c>
      <c r="H30" s="45"/>
      <c r="I30" s="45" t="s">
        <v>42</v>
      </c>
      <c r="J30" s="45"/>
      <c r="K30" s="45" t="s">
        <v>43</v>
      </c>
      <c r="L30" s="45"/>
      <c r="M30" s="45" t="s">
        <v>44</v>
      </c>
      <c r="N30" s="45"/>
      <c r="O30" s="45" t="s">
        <v>45</v>
      </c>
      <c r="P30" s="45"/>
      <c r="Q30" s="45" t="s">
        <v>46</v>
      </c>
      <c r="R30" s="45"/>
      <c r="S30" s="45" t="s">
        <v>19</v>
      </c>
      <c r="T30" s="45"/>
      <c r="U30" s="68" t="s">
        <v>49</v>
      </c>
    </row>
    <row r="31" spans="1:21" ht="12.75">
      <c r="A31" s="96" t="s">
        <v>51</v>
      </c>
      <c r="B31" s="69" t="s">
        <v>111</v>
      </c>
      <c r="C31" s="48">
        <v>371.14</v>
      </c>
      <c r="D31" s="1">
        <f>IF(C31&gt;1,1,0)</f>
        <v>1</v>
      </c>
      <c r="L31" s="1">
        <f>IF(K31&gt;1,1,0)</f>
        <v>0</v>
      </c>
      <c r="N31" s="1">
        <f>IF(M31&gt;1,1,0)</f>
        <v>0</v>
      </c>
      <c r="P31" s="1">
        <f>IF(O31&gt;1,1,0)</f>
        <v>0</v>
      </c>
      <c r="R31" s="1">
        <f>IF(Q31&gt;1,1,0)</f>
        <v>0</v>
      </c>
      <c r="S31" s="2">
        <f>IF((E31+G31+I31+K31+M31+O31+Q31)&gt;0,E31+G31+I31+K31+M31+O31+Q31,C31)</f>
        <v>371.14</v>
      </c>
      <c r="T31" s="1">
        <f>IF((F31+H31+J31+L31+N31+P31+R31)&gt;0,F31+H31+J31+L31+N31+P31+R31,1)</f>
        <v>1</v>
      </c>
      <c r="U31" s="48">
        <f>S31/T31</f>
        <v>371.14</v>
      </c>
    </row>
    <row r="32" spans="1:21" ht="12.75">
      <c r="A32" s="26" t="s">
        <v>51</v>
      </c>
      <c r="B32" s="3" t="s">
        <v>110</v>
      </c>
      <c r="C32" s="48">
        <v>369.8</v>
      </c>
      <c r="D32" s="1">
        <f>IF(C32&gt;1,1,0)</f>
        <v>1</v>
      </c>
      <c r="L32" s="1">
        <f>IF(K32&gt;1,1,0)</f>
        <v>0</v>
      </c>
      <c r="N32" s="1">
        <f>IF(M32&gt;1,1,0)</f>
        <v>0</v>
      </c>
      <c r="P32" s="1">
        <f>IF(O32&gt;1,1,0)</f>
        <v>0</v>
      </c>
      <c r="R32" s="1">
        <f>IF(Q32&gt;1,1,0)</f>
        <v>0</v>
      </c>
      <c r="S32" s="2">
        <f>IF((E32+G32+I32+K32+M32+O32+Q32)&gt;0,E32+G32+I32+K32+M32+O32+Q32,C32)</f>
        <v>369.8</v>
      </c>
      <c r="T32" s="1">
        <f>IF((F32+H32+J32+L32+N32+P32+R32)&gt;0,F32+H32+J32+L32+N32+P32+R32,1)</f>
        <v>1</v>
      </c>
      <c r="U32" s="48">
        <f>S32/T32</f>
        <v>369.8</v>
      </c>
    </row>
    <row r="33" spans="1:21" ht="12.75">
      <c r="A33" s="26" t="s">
        <v>51</v>
      </c>
      <c r="B33" s="3" t="s">
        <v>109</v>
      </c>
      <c r="C33" s="48">
        <v>368.4</v>
      </c>
      <c r="D33" s="1">
        <f>IF(C33&gt;1,1,0)</f>
        <v>1</v>
      </c>
      <c r="L33" s="1">
        <f>IF(K33&gt;1,1,0)</f>
        <v>0</v>
      </c>
      <c r="N33" s="1">
        <f>IF(M33&gt;1,1,0)</f>
        <v>0</v>
      </c>
      <c r="P33" s="1">
        <f>IF(O33&gt;1,1,0)</f>
        <v>0</v>
      </c>
      <c r="R33" s="1">
        <f>IF(Q33&gt;1,1,0)</f>
        <v>0</v>
      </c>
      <c r="S33" s="2">
        <f>IF((E33+G33+I33+K33+M33+O33+Q33)&gt;0,E33+G33+I33+K33+M33+O33+Q33,C33)</f>
        <v>368.4</v>
      </c>
      <c r="T33" s="1">
        <f>IF((F33+H33+J33+L33+N33+P33+R33)&gt;0,F33+H33+J33+L33+N33+P33+R33,1)</f>
        <v>1</v>
      </c>
      <c r="U33" s="48">
        <f>S33/T33</f>
        <v>368.4</v>
      </c>
    </row>
    <row r="34" spans="1:21" ht="12.75">
      <c r="A34" s="26" t="s">
        <v>51</v>
      </c>
      <c r="B34" s="3" t="s">
        <v>112</v>
      </c>
      <c r="C34" s="48">
        <v>361.29</v>
      </c>
      <c r="D34" s="1">
        <f>IF(C34&gt;1,1,0)</f>
        <v>1</v>
      </c>
      <c r="L34" s="1">
        <f>IF(K34&gt;1,1,0)</f>
        <v>0</v>
      </c>
      <c r="N34" s="1">
        <f>IF(M34&gt;1,1,0)</f>
        <v>0</v>
      </c>
      <c r="P34" s="1">
        <f>IF(O34&gt;1,1,0)</f>
        <v>0</v>
      </c>
      <c r="R34" s="1">
        <f>IF(Q34&gt;1,1,0)</f>
        <v>0</v>
      </c>
      <c r="S34" s="2">
        <f>IF((E34+G34+I34+K34+M34+O34+Q34)&gt;0,E34+G34+I34+K34+M34+O34+Q34,C34)</f>
        <v>361.29</v>
      </c>
      <c r="T34" s="1">
        <f>IF((F34+H34+J34+L34+N34+P34+R34)&gt;0,F34+H34+J34+L34+N34+P34+R34,1)</f>
        <v>1</v>
      </c>
      <c r="U34" s="48">
        <f>S34/T34</f>
        <v>361.29</v>
      </c>
    </row>
    <row r="35" spans="1:21" ht="12.75">
      <c r="A35" s="26" t="s">
        <v>51</v>
      </c>
      <c r="B35" s="3" t="s">
        <v>113</v>
      </c>
      <c r="C35" s="48">
        <v>358.29</v>
      </c>
      <c r="D35" s="1">
        <f>IF(C35&gt;1,1,0)</f>
        <v>1</v>
      </c>
      <c r="L35" s="1">
        <f>IF(K35&gt;1,1,0)</f>
        <v>0</v>
      </c>
      <c r="N35" s="1">
        <f>IF(M35&gt;1,1,0)</f>
        <v>0</v>
      </c>
      <c r="P35" s="1">
        <f>IF(O35&gt;1,1,0)</f>
        <v>0</v>
      </c>
      <c r="R35" s="1">
        <f>IF(Q35&gt;1,1,0)</f>
        <v>0</v>
      </c>
      <c r="S35" s="2">
        <f>IF((E35+G35+I35+K35+M35+O35+Q35)&gt;0,E35+G35+I35+K35+M35+O35+Q35,C35)</f>
        <v>358.29</v>
      </c>
      <c r="T35" s="1">
        <f>IF((F35+H35+J35+L35+N35+P35+R35)&gt;0,F35+H35+J35+L35+N35+P35+R35,1)</f>
        <v>1</v>
      </c>
      <c r="U35" s="48">
        <f>S35/T35</f>
        <v>358.29</v>
      </c>
    </row>
    <row r="36" spans="2:21" ht="12.75">
      <c r="B36" s="3"/>
      <c r="C36" s="48"/>
      <c r="U36" s="48"/>
    </row>
    <row r="37" spans="2:21" ht="12.75">
      <c r="B37" s="3"/>
      <c r="C37" s="48"/>
      <c r="U37" s="48"/>
    </row>
    <row r="38" spans="1:21" ht="12.75">
      <c r="A38" s="78"/>
      <c r="B38" s="61"/>
      <c r="C38" s="48"/>
      <c r="U38" s="48"/>
    </row>
    <row r="39" spans="1:21" ht="12.75">
      <c r="A39" s="78"/>
      <c r="B39" s="61"/>
      <c r="C39" s="48"/>
      <c r="U39" s="48"/>
    </row>
    <row r="40" spans="1:21" ht="12.75">
      <c r="A40" s="78"/>
      <c r="B40" s="61"/>
      <c r="C40" s="48"/>
      <c r="U40" s="48"/>
    </row>
    <row r="41" spans="3:21" ht="12.75">
      <c r="C41" s="5"/>
      <c r="U41" s="9"/>
    </row>
    <row r="42" ht="12.75">
      <c r="U42" s="9"/>
    </row>
    <row r="43" spans="1:21" ht="25.5">
      <c r="A43" s="77"/>
      <c r="B43" s="53" t="s">
        <v>38</v>
      </c>
      <c r="C43" s="46" t="s">
        <v>39</v>
      </c>
      <c r="D43" s="45"/>
      <c r="E43" s="45" t="s">
        <v>40</v>
      </c>
      <c r="F43" s="45"/>
      <c r="G43" s="45" t="s">
        <v>41</v>
      </c>
      <c r="H43" s="45"/>
      <c r="I43" s="45" t="s">
        <v>42</v>
      </c>
      <c r="J43" s="45"/>
      <c r="K43" s="45" t="s">
        <v>43</v>
      </c>
      <c r="L43" s="45"/>
      <c r="M43" s="45" t="s">
        <v>44</v>
      </c>
      <c r="N43" s="45"/>
      <c r="O43" s="45" t="s">
        <v>45</v>
      </c>
      <c r="P43" s="45"/>
      <c r="Q43" s="45" t="s">
        <v>46</v>
      </c>
      <c r="R43" s="45"/>
      <c r="S43" s="45" t="s">
        <v>19</v>
      </c>
      <c r="T43" s="45"/>
      <c r="U43" s="68" t="s">
        <v>49</v>
      </c>
    </row>
    <row r="44" spans="1:21" ht="12.75">
      <c r="A44" s="26" t="s">
        <v>51</v>
      </c>
      <c r="B44" s="3" t="s">
        <v>126</v>
      </c>
      <c r="C44" s="48">
        <v>373.71</v>
      </c>
      <c r="D44" s="1">
        <f aca="true" t="shared" si="12" ref="D44:D50">IF(C44&gt;1,1,0)</f>
        <v>1</v>
      </c>
      <c r="E44" s="34"/>
      <c r="G44" s="34"/>
      <c r="N44" s="1">
        <f aca="true" t="shared" si="13" ref="N44:N50">IF(M44&gt;1,1,0)</f>
        <v>0</v>
      </c>
      <c r="P44" s="1">
        <f aca="true" t="shared" si="14" ref="P44:P50">IF(O44&gt;1,1,0)</f>
        <v>0</v>
      </c>
      <c r="R44" s="1">
        <f aca="true" t="shared" si="15" ref="R44:R50">IF(Q44&gt;1,1,0)</f>
        <v>0</v>
      </c>
      <c r="S44" s="2">
        <f aca="true" t="shared" si="16" ref="S44:S50">IF((E44+G44+I44+K44+M44+O44+Q44)&gt;0,E44+G44+I44+K44+M44+O44+Q44,C44)</f>
        <v>373.71</v>
      </c>
      <c r="T44" s="1">
        <f aca="true" t="shared" si="17" ref="T44:T50">IF((F44+H44+J44+L44+N44+P44+R44)&gt;0,F44+H44+J44+L44+N44+P44+R44,1)</f>
        <v>1</v>
      </c>
      <c r="U44" s="48">
        <f aca="true" t="shared" si="18" ref="U44:U50">S44/T44</f>
        <v>373.71</v>
      </c>
    </row>
    <row r="45" spans="1:21" ht="12.75">
      <c r="A45" s="26" t="s">
        <v>51</v>
      </c>
      <c r="B45" s="3" t="s">
        <v>125</v>
      </c>
      <c r="C45" s="48">
        <v>371.57</v>
      </c>
      <c r="D45" s="1">
        <f t="shared" si="12"/>
        <v>1</v>
      </c>
      <c r="E45" s="34"/>
      <c r="G45" s="34"/>
      <c r="N45" s="1">
        <f t="shared" si="13"/>
        <v>0</v>
      </c>
      <c r="P45" s="1">
        <f t="shared" si="14"/>
        <v>0</v>
      </c>
      <c r="R45" s="1">
        <f t="shared" si="15"/>
        <v>0</v>
      </c>
      <c r="S45" s="2">
        <f t="shared" si="16"/>
        <v>371.57</v>
      </c>
      <c r="T45" s="1">
        <f t="shared" si="17"/>
        <v>1</v>
      </c>
      <c r="U45" s="48">
        <f t="shared" si="18"/>
        <v>371.57</v>
      </c>
    </row>
    <row r="46" spans="1:21" ht="12.75">
      <c r="A46" s="26" t="s">
        <v>51</v>
      </c>
      <c r="B46" s="3" t="s">
        <v>127</v>
      </c>
      <c r="C46" s="48">
        <v>364.43</v>
      </c>
      <c r="D46" s="1">
        <f t="shared" si="12"/>
        <v>1</v>
      </c>
      <c r="E46" s="34"/>
      <c r="G46" s="34"/>
      <c r="N46" s="1">
        <f t="shared" si="13"/>
        <v>0</v>
      </c>
      <c r="P46" s="1">
        <f t="shared" si="14"/>
        <v>0</v>
      </c>
      <c r="R46" s="1">
        <f t="shared" si="15"/>
        <v>0</v>
      </c>
      <c r="S46" s="2">
        <f t="shared" si="16"/>
        <v>364.43</v>
      </c>
      <c r="T46" s="1">
        <f t="shared" si="17"/>
        <v>1</v>
      </c>
      <c r="U46" s="48">
        <f t="shared" si="18"/>
        <v>364.43</v>
      </c>
    </row>
    <row r="47" spans="1:21" ht="12.75">
      <c r="A47" s="26" t="s">
        <v>51</v>
      </c>
      <c r="B47" s="3" t="s">
        <v>128</v>
      </c>
      <c r="C47" s="48">
        <v>360.29</v>
      </c>
      <c r="D47" s="1">
        <f t="shared" si="12"/>
        <v>1</v>
      </c>
      <c r="E47" s="34"/>
      <c r="G47" s="34"/>
      <c r="N47" s="1">
        <f t="shared" si="13"/>
        <v>0</v>
      </c>
      <c r="P47" s="1">
        <f t="shared" si="14"/>
        <v>0</v>
      </c>
      <c r="R47" s="1">
        <f t="shared" si="15"/>
        <v>0</v>
      </c>
      <c r="S47" s="2">
        <f t="shared" si="16"/>
        <v>360.29</v>
      </c>
      <c r="T47" s="1">
        <f t="shared" si="17"/>
        <v>1</v>
      </c>
      <c r="U47" s="48">
        <f t="shared" si="18"/>
        <v>360.29</v>
      </c>
    </row>
    <row r="48" spans="1:21" ht="12.75">
      <c r="A48" s="26" t="s">
        <v>51</v>
      </c>
      <c r="B48" s="3" t="s">
        <v>144</v>
      </c>
      <c r="C48" s="48">
        <v>355</v>
      </c>
      <c r="D48" s="1">
        <f t="shared" si="12"/>
        <v>1</v>
      </c>
      <c r="N48" s="1">
        <f t="shared" si="13"/>
        <v>0</v>
      </c>
      <c r="P48" s="1">
        <f t="shared" si="14"/>
        <v>0</v>
      </c>
      <c r="R48" s="1">
        <f t="shared" si="15"/>
        <v>0</v>
      </c>
      <c r="S48" s="2">
        <f t="shared" si="16"/>
        <v>355</v>
      </c>
      <c r="T48" s="1">
        <f t="shared" si="17"/>
        <v>1</v>
      </c>
      <c r="U48" s="48">
        <f t="shared" si="18"/>
        <v>355</v>
      </c>
    </row>
    <row r="49" spans="2:21" ht="12.75">
      <c r="B49" s="3"/>
      <c r="C49" s="48"/>
      <c r="E49" s="34"/>
      <c r="G49" s="34"/>
      <c r="U49" s="48"/>
    </row>
    <row r="50" spans="2:21" ht="12.75">
      <c r="B50" s="3"/>
      <c r="C50" s="48"/>
      <c r="D50" s="1">
        <f t="shared" si="12"/>
        <v>0</v>
      </c>
      <c r="E50" s="34"/>
      <c r="G50" s="34"/>
      <c r="N50" s="1">
        <f t="shared" si="13"/>
        <v>0</v>
      </c>
      <c r="P50" s="1">
        <f t="shared" si="14"/>
        <v>0</v>
      </c>
      <c r="R50" s="1">
        <f t="shared" si="15"/>
        <v>0</v>
      </c>
      <c r="S50" s="2">
        <f t="shared" si="16"/>
        <v>0</v>
      </c>
      <c r="T50" s="1">
        <f t="shared" si="17"/>
        <v>1</v>
      </c>
      <c r="U50" s="48">
        <f t="shared" si="18"/>
        <v>0</v>
      </c>
    </row>
    <row r="51" spans="3:21" ht="12.75">
      <c r="C51" s="5"/>
      <c r="U51" s="51"/>
    </row>
    <row r="52" spans="3:21" ht="12.75">
      <c r="C52" s="5"/>
      <c r="U52" s="51"/>
    </row>
    <row r="53" spans="3:21" ht="12.75">
      <c r="C53" s="5"/>
      <c r="U53" s="51"/>
    </row>
    <row r="54" spans="3:21" ht="12.75">
      <c r="C54" s="5"/>
      <c r="U54" s="51"/>
    </row>
    <row r="55" ht="12.75">
      <c r="U55" s="52"/>
    </row>
    <row r="56" ht="12.75">
      <c r="U56" s="52"/>
    </row>
    <row r="57" ht="12.75">
      <c r="U57" s="52"/>
    </row>
    <row r="58" spans="2:21" ht="15.75">
      <c r="B58" s="6" t="s">
        <v>50</v>
      </c>
      <c r="C58" s="7"/>
      <c r="D58" s="3"/>
      <c r="E58" s="8"/>
      <c r="F58" s="3"/>
      <c r="G58" s="49" t="s">
        <v>36</v>
      </c>
      <c r="H58" s="3"/>
      <c r="I58" s="5"/>
      <c r="J58" s="3"/>
      <c r="K58" s="5"/>
      <c r="L58" s="3"/>
      <c r="M58" s="8"/>
      <c r="N58" s="3"/>
      <c r="O58" s="5"/>
      <c r="P58" s="3"/>
      <c r="Q58" s="5"/>
      <c r="R58" s="3"/>
      <c r="S58" s="5"/>
      <c r="T58" s="3"/>
      <c r="U58" s="50">
        <v>2</v>
      </c>
    </row>
    <row r="59" ht="12.75">
      <c r="U59" s="52"/>
    </row>
    <row r="60" ht="9.75" customHeight="1">
      <c r="U60" s="52"/>
    </row>
    <row r="61" ht="9.75" customHeight="1">
      <c r="U61" s="52"/>
    </row>
    <row r="62" spans="1:21" ht="25.5">
      <c r="A62" s="77"/>
      <c r="B62" s="53" t="s">
        <v>55</v>
      </c>
      <c r="C62" s="46" t="s">
        <v>39</v>
      </c>
      <c r="D62" s="45"/>
      <c r="E62" s="45" t="s">
        <v>40</v>
      </c>
      <c r="F62" s="45"/>
      <c r="G62" s="45" t="s">
        <v>41</v>
      </c>
      <c r="H62" s="45"/>
      <c r="I62" s="45" t="s">
        <v>42</v>
      </c>
      <c r="J62" s="45"/>
      <c r="K62" s="45" t="s">
        <v>43</v>
      </c>
      <c r="L62" s="45"/>
      <c r="M62" s="45" t="s">
        <v>44</v>
      </c>
      <c r="N62" s="45"/>
      <c r="O62" s="45" t="s">
        <v>45</v>
      </c>
      <c r="P62" s="45"/>
      <c r="Q62" s="45" t="s">
        <v>46</v>
      </c>
      <c r="R62" s="45"/>
      <c r="S62" s="45" t="s">
        <v>19</v>
      </c>
      <c r="T62" s="45"/>
      <c r="U62" s="68" t="s">
        <v>49</v>
      </c>
    </row>
    <row r="63" spans="1:21" ht="12.75">
      <c r="A63" s="26" t="s">
        <v>51</v>
      </c>
      <c r="B63" s="11" t="s">
        <v>99</v>
      </c>
      <c r="C63" s="54">
        <v>359.71</v>
      </c>
      <c r="D63" s="1">
        <f aca="true" t="shared" si="19" ref="D63:D70">IF(C63&gt;1,1,0)</f>
        <v>1</v>
      </c>
      <c r="L63" s="1">
        <f aca="true" t="shared" si="20" ref="L63:L70">IF(K63&gt;1,1,0)</f>
        <v>0</v>
      </c>
      <c r="N63" s="1">
        <f aca="true" t="shared" si="21" ref="N63:N70">IF(M63&gt;1,1,0)</f>
        <v>0</v>
      </c>
      <c r="P63" s="1">
        <f aca="true" t="shared" si="22" ref="P63:P70">IF(O63&gt;1,1,0)</f>
        <v>0</v>
      </c>
      <c r="R63" s="1">
        <f aca="true" t="shared" si="23" ref="R63:R70">IF(Q63&gt;1,1,0)</f>
        <v>0</v>
      </c>
      <c r="S63" s="2">
        <f aca="true" t="shared" si="24" ref="S63:S70">IF((E63+G63+I63+K63+M63+O63+Q63)&gt;0,E63+G63+I63+K63+M63+O63+Q63,C63)</f>
        <v>359.71</v>
      </c>
      <c r="T63" s="1">
        <f aca="true" t="shared" si="25" ref="T63:T70">IF((F63+H63+J63+L63+N63+P63+R63)&gt;0,F63+H63+J63+L63+N63+P63+R63,1)</f>
        <v>1</v>
      </c>
      <c r="U63" s="48">
        <f aca="true" t="shared" si="26" ref="U63:U70">S63/T63</f>
        <v>359.71</v>
      </c>
    </row>
    <row r="64" spans="1:21" ht="12.75">
      <c r="A64" s="26" t="s">
        <v>51</v>
      </c>
      <c r="B64" s="3" t="s">
        <v>100</v>
      </c>
      <c r="C64" s="48">
        <v>357.14</v>
      </c>
      <c r="D64" s="1">
        <f t="shared" si="19"/>
        <v>1</v>
      </c>
      <c r="L64" s="1">
        <f t="shared" si="20"/>
        <v>0</v>
      </c>
      <c r="N64" s="1">
        <f t="shared" si="21"/>
        <v>0</v>
      </c>
      <c r="P64" s="1">
        <f t="shared" si="22"/>
        <v>0</v>
      </c>
      <c r="R64" s="1">
        <f t="shared" si="23"/>
        <v>0</v>
      </c>
      <c r="S64" s="2">
        <f t="shared" si="24"/>
        <v>357.14</v>
      </c>
      <c r="T64" s="1">
        <f t="shared" si="25"/>
        <v>1</v>
      </c>
      <c r="U64" s="48">
        <f t="shared" si="26"/>
        <v>357.14</v>
      </c>
    </row>
    <row r="65" spans="1:21" ht="12.75">
      <c r="A65" s="26" t="s">
        <v>51</v>
      </c>
      <c r="B65" s="3" t="s">
        <v>145</v>
      </c>
      <c r="C65" s="48">
        <v>354.25</v>
      </c>
      <c r="D65" s="1">
        <f t="shared" si="19"/>
        <v>1</v>
      </c>
      <c r="L65" s="1">
        <f t="shared" si="20"/>
        <v>0</v>
      </c>
      <c r="N65" s="1">
        <f t="shared" si="21"/>
        <v>0</v>
      </c>
      <c r="P65" s="1">
        <f t="shared" si="22"/>
        <v>0</v>
      </c>
      <c r="R65" s="1">
        <f t="shared" si="23"/>
        <v>0</v>
      </c>
      <c r="S65" s="2">
        <f t="shared" si="24"/>
        <v>354.25</v>
      </c>
      <c r="T65" s="1">
        <f t="shared" si="25"/>
        <v>1</v>
      </c>
      <c r="U65" s="48">
        <f t="shared" si="26"/>
        <v>354.25</v>
      </c>
    </row>
    <row r="66" spans="1:21" ht="12.75">
      <c r="A66" s="26" t="s">
        <v>51</v>
      </c>
      <c r="B66" s="1" t="s">
        <v>101</v>
      </c>
      <c r="C66" s="48">
        <v>350.14</v>
      </c>
      <c r="D66" s="1">
        <f t="shared" si="19"/>
        <v>1</v>
      </c>
      <c r="L66" s="1">
        <f t="shared" si="20"/>
        <v>0</v>
      </c>
      <c r="N66" s="1">
        <f t="shared" si="21"/>
        <v>0</v>
      </c>
      <c r="P66" s="1">
        <f t="shared" si="22"/>
        <v>0</v>
      </c>
      <c r="R66" s="1">
        <f t="shared" si="23"/>
        <v>0</v>
      </c>
      <c r="S66" s="2">
        <f t="shared" si="24"/>
        <v>350.14</v>
      </c>
      <c r="T66" s="1">
        <f t="shared" si="25"/>
        <v>1</v>
      </c>
      <c r="U66" s="48">
        <f t="shared" si="26"/>
        <v>350.14</v>
      </c>
    </row>
    <row r="67" spans="1:21" ht="12.75">
      <c r="A67" s="26" t="s">
        <v>51</v>
      </c>
      <c r="B67" s="3" t="s">
        <v>124</v>
      </c>
      <c r="C67" s="54">
        <v>348.57</v>
      </c>
      <c r="D67" s="1">
        <f t="shared" si="19"/>
        <v>1</v>
      </c>
      <c r="L67" s="1">
        <f t="shared" si="20"/>
        <v>0</v>
      </c>
      <c r="N67" s="1">
        <f t="shared" si="21"/>
        <v>0</v>
      </c>
      <c r="P67" s="1">
        <f t="shared" si="22"/>
        <v>0</v>
      </c>
      <c r="R67" s="1">
        <f t="shared" si="23"/>
        <v>0</v>
      </c>
      <c r="S67" s="2">
        <f t="shared" si="24"/>
        <v>348.57</v>
      </c>
      <c r="T67" s="1">
        <f t="shared" si="25"/>
        <v>1</v>
      </c>
      <c r="U67" s="48">
        <f t="shared" si="26"/>
        <v>348.57</v>
      </c>
    </row>
    <row r="68" spans="1:21" ht="12.75">
      <c r="A68" s="78"/>
      <c r="B68" s="3"/>
      <c r="C68" s="48"/>
      <c r="D68" s="1">
        <f t="shared" si="19"/>
        <v>0</v>
      </c>
      <c r="L68" s="1">
        <f t="shared" si="20"/>
        <v>0</v>
      </c>
      <c r="N68" s="1">
        <f t="shared" si="21"/>
        <v>0</v>
      </c>
      <c r="P68" s="1">
        <f t="shared" si="22"/>
        <v>0</v>
      </c>
      <c r="R68" s="1">
        <f t="shared" si="23"/>
        <v>0</v>
      </c>
      <c r="S68" s="2">
        <f t="shared" si="24"/>
        <v>0</v>
      </c>
      <c r="T68" s="1">
        <f t="shared" si="25"/>
        <v>1</v>
      </c>
      <c r="U68" s="48">
        <f t="shared" si="26"/>
        <v>0</v>
      </c>
    </row>
    <row r="69" spans="1:21" ht="12.75">
      <c r="A69" s="78"/>
      <c r="B69" s="3"/>
      <c r="C69" s="48"/>
      <c r="D69" s="1">
        <f t="shared" si="19"/>
        <v>0</v>
      </c>
      <c r="J69" s="1">
        <f>IF(I69&gt;1,1,0)</f>
        <v>0</v>
      </c>
      <c r="L69" s="1">
        <f t="shared" si="20"/>
        <v>0</v>
      </c>
      <c r="N69" s="1">
        <f t="shared" si="21"/>
        <v>0</v>
      </c>
      <c r="P69" s="1">
        <f t="shared" si="22"/>
        <v>0</v>
      </c>
      <c r="R69" s="1">
        <f t="shared" si="23"/>
        <v>0</v>
      </c>
      <c r="S69" s="2">
        <f t="shared" si="24"/>
        <v>0</v>
      </c>
      <c r="T69" s="1">
        <f t="shared" si="25"/>
        <v>1</v>
      </c>
      <c r="U69" s="48">
        <f t="shared" si="26"/>
        <v>0</v>
      </c>
    </row>
    <row r="70" spans="3:21" ht="12.75">
      <c r="C70" s="47"/>
      <c r="D70" s="1">
        <f t="shared" si="19"/>
        <v>0</v>
      </c>
      <c r="F70" s="1">
        <f>IF(E70&gt;1,1,0)</f>
        <v>0</v>
      </c>
      <c r="H70" s="1">
        <f>IF(G70&gt;1,1,0)</f>
        <v>0</v>
      </c>
      <c r="J70" s="1">
        <f>IF(I70&gt;1,1,0)</f>
        <v>0</v>
      </c>
      <c r="L70" s="1">
        <f t="shared" si="20"/>
        <v>0</v>
      </c>
      <c r="N70" s="1">
        <f t="shared" si="21"/>
        <v>0</v>
      </c>
      <c r="P70" s="1">
        <f t="shared" si="22"/>
        <v>0</v>
      </c>
      <c r="R70" s="1">
        <f t="shared" si="23"/>
        <v>0</v>
      </c>
      <c r="S70" s="2">
        <f t="shared" si="24"/>
        <v>0</v>
      </c>
      <c r="T70" s="1">
        <f t="shared" si="25"/>
        <v>1</v>
      </c>
      <c r="U70" s="48">
        <f t="shared" si="26"/>
        <v>0</v>
      </c>
    </row>
    <row r="71" spans="3:21" ht="12.75">
      <c r="C71" s="5"/>
      <c r="U71" s="51"/>
    </row>
    <row r="72" spans="6:21" ht="12.75">
      <c r="F72" s="1">
        <f>IF(E72&gt;1,1,0)</f>
        <v>0</v>
      </c>
      <c r="H72" s="1">
        <f>IF(G72&gt;1,1,0)</f>
        <v>0</v>
      </c>
      <c r="J72" s="1">
        <f>IF(I72&gt;1,1,0)</f>
        <v>0</v>
      </c>
      <c r="L72" s="1">
        <f>IF(K72&gt;1,1,0)</f>
        <v>0</v>
      </c>
      <c r="N72" s="1">
        <f>IF(M72&gt;1,1,0)</f>
        <v>0</v>
      </c>
      <c r="P72" s="1">
        <f>IF(O72&gt;1,1,0)</f>
        <v>0</v>
      </c>
      <c r="R72" s="1">
        <f>IF(Q72&gt;1,1,0)</f>
        <v>0</v>
      </c>
      <c r="S72" s="2">
        <f>IF((E72+G72+I72+K72+M72+O72+Q72)&gt;0,E72+G72+I72+K72+M72+O72+Q72,C72)</f>
        <v>0</v>
      </c>
      <c r="U72" s="9"/>
    </row>
    <row r="73" ht="12.75">
      <c r="U73" s="9"/>
    </row>
    <row r="74" spans="1:21" ht="25.5">
      <c r="A74" s="77"/>
      <c r="B74" s="53" t="s">
        <v>52</v>
      </c>
      <c r="C74" s="46" t="s">
        <v>39</v>
      </c>
      <c r="D74" s="45"/>
      <c r="E74" s="45" t="s">
        <v>40</v>
      </c>
      <c r="F74" s="45"/>
      <c r="G74" s="45" t="s">
        <v>41</v>
      </c>
      <c r="H74" s="45"/>
      <c r="I74" s="45" t="s">
        <v>42</v>
      </c>
      <c r="J74" s="45"/>
      <c r="K74" s="45" t="s">
        <v>43</v>
      </c>
      <c r="L74" s="45"/>
      <c r="M74" s="45" t="s">
        <v>44</v>
      </c>
      <c r="N74" s="45"/>
      <c r="O74" s="45" t="s">
        <v>45</v>
      </c>
      <c r="P74" s="45"/>
      <c r="Q74" s="45" t="s">
        <v>46</v>
      </c>
      <c r="R74" s="45"/>
      <c r="S74" s="45" t="s">
        <v>19</v>
      </c>
      <c r="T74" s="45"/>
      <c r="U74" s="68" t="s">
        <v>49</v>
      </c>
    </row>
    <row r="75" spans="1:21" ht="12.75">
      <c r="A75" s="26" t="s">
        <v>51</v>
      </c>
      <c r="B75" s="3" t="s">
        <v>96</v>
      </c>
      <c r="C75" s="48">
        <v>360</v>
      </c>
      <c r="D75" s="1">
        <f aca="true" t="shared" si="27" ref="D75:D82">IF(C75&gt;1,1,0)</f>
        <v>1</v>
      </c>
      <c r="L75" s="1">
        <f aca="true" t="shared" si="28" ref="L75:L82">IF(K75&gt;1,1,0)</f>
        <v>0</v>
      </c>
      <c r="N75" s="1">
        <f aca="true" t="shared" si="29" ref="N75:N82">IF(M75&gt;1,1,0)</f>
        <v>0</v>
      </c>
      <c r="P75" s="1">
        <f aca="true" t="shared" si="30" ref="P75:P82">IF(O75&gt;1,1,0)</f>
        <v>0</v>
      </c>
      <c r="R75" s="1">
        <f aca="true" t="shared" si="31" ref="R75:R82">IF(Q75&gt;1,1,0)</f>
        <v>0</v>
      </c>
      <c r="S75" s="2">
        <f aca="true" t="shared" si="32" ref="S75:S82">IF((E75+G75+I75+K75+M75+O75+Q75)&gt;0,E75+G75+I75+K75+M75+O75+Q75,C75)</f>
        <v>360</v>
      </c>
      <c r="T75" s="1">
        <f aca="true" t="shared" si="33" ref="T75:T82">IF((F75+H75+J75+L75+N75+P75+R75)&gt;0,F75+H75+J75+L75+N75+P75+R75,1)</f>
        <v>1</v>
      </c>
      <c r="U75" s="48">
        <f aca="true" t="shared" si="34" ref="U75:U81">S75/T75</f>
        <v>360</v>
      </c>
    </row>
    <row r="76" spans="1:21" ht="12.75">
      <c r="A76" s="26" t="s">
        <v>51</v>
      </c>
      <c r="B76" s="3" t="s">
        <v>131</v>
      </c>
      <c r="C76" s="48">
        <v>358.57</v>
      </c>
      <c r="D76" s="1">
        <f t="shared" si="27"/>
        <v>1</v>
      </c>
      <c r="L76" s="1">
        <f t="shared" si="28"/>
        <v>0</v>
      </c>
      <c r="N76" s="1">
        <f t="shared" si="29"/>
        <v>0</v>
      </c>
      <c r="P76" s="1">
        <f t="shared" si="30"/>
        <v>0</v>
      </c>
      <c r="R76" s="1">
        <f t="shared" si="31"/>
        <v>0</v>
      </c>
      <c r="S76" s="2">
        <f t="shared" si="32"/>
        <v>358.57</v>
      </c>
      <c r="T76" s="1">
        <f t="shared" si="33"/>
        <v>1</v>
      </c>
      <c r="U76" s="48">
        <f t="shared" si="34"/>
        <v>358.57</v>
      </c>
    </row>
    <row r="77" spans="1:21" ht="12.75">
      <c r="A77" s="26" t="s">
        <v>51</v>
      </c>
      <c r="B77" s="3" t="s">
        <v>97</v>
      </c>
      <c r="C77" s="48">
        <v>355.5</v>
      </c>
      <c r="D77" s="1">
        <f t="shared" si="27"/>
        <v>1</v>
      </c>
      <c r="L77" s="1">
        <f t="shared" si="28"/>
        <v>0</v>
      </c>
      <c r="N77" s="1">
        <f t="shared" si="29"/>
        <v>0</v>
      </c>
      <c r="P77" s="1">
        <f t="shared" si="30"/>
        <v>0</v>
      </c>
      <c r="R77" s="1">
        <f t="shared" si="31"/>
        <v>0</v>
      </c>
      <c r="S77" s="2">
        <f t="shared" si="32"/>
        <v>355.5</v>
      </c>
      <c r="T77" s="1">
        <f t="shared" si="33"/>
        <v>1</v>
      </c>
      <c r="U77" s="48">
        <f t="shared" si="34"/>
        <v>355.5</v>
      </c>
    </row>
    <row r="78" spans="1:21" ht="12.75">
      <c r="A78" s="26" t="s">
        <v>51</v>
      </c>
      <c r="B78" s="3" t="s">
        <v>98</v>
      </c>
      <c r="C78" s="48">
        <v>355</v>
      </c>
      <c r="D78" s="1">
        <f t="shared" si="27"/>
        <v>1</v>
      </c>
      <c r="L78" s="1">
        <f t="shared" si="28"/>
        <v>0</v>
      </c>
      <c r="N78" s="1">
        <f t="shared" si="29"/>
        <v>0</v>
      </c>
      <c r="P78" s="1">
        <f t="shared" si="30"/>
        <v>0</v>
      </c>
      <c r="R78" s="1">
        <f t="shared" si="31"/>
        <v>0</v>
      </c>
      <c r="S78" s="2">
        <f t="shared" si="32"/>
        <v>355</v>
      </c>
      <c r="T78" s="1">
        <f t="shared" si="33"/>
        <v>1</v>
      </c>
      <c r="U78" s="48">
        <f t="shared" si="34"/>
        <v>355</v>
      </c>
    </row>
    <row r="79" spans="1:21" ht="12.75">
      <c r="A79" s="26" t="s">
        <v>51</v>
      </c>
      <c r="B79" s="97" t="s">
        <v>136</v>
      </c>
      <c r="C79" s="48">
        <v>350</v>
      </c>
      <c r="D79" s="1">
        <f t="shared" si="27"/>
        <v>1</v>
      </c>
      <c r="L79" s="1">
        <f t="shared" si="28"/>
        <v>0</v>
      </c>
      <c r="N79" s="1">
        <f t="shared" si="29"/>
        <v>0</v>
      </c>
      <c r="P79" s="1">
        <f t="shared" si="30"/>
        <v>0</v>
      </c>
      <c r="R79" s="1">
        <f t="shared" si="31"/>
        <v>0</v>
      </c>
      <c r="S79" s="2">
        <f t="shared" si="32"/>
        <v>350</v>
      </c>
      <c r="T79" s="1">
        <f t="shared" si="33"/>
        <v>1</v>
      </c>
      <c r="U79" s="48">
        <f t="shared" si="34"/>
        <v>350</v>
      </c>
    </row>
    <row r="80" spans="1:21" ht="12.75">
      <c r="A80" s="78" t="s">
        <v>121</v>
      </c>
      <c r="B80" s="3" t="s">
        <v>123</v>
      </c>
      <c r="C80" s="48">
        <v>340.67</v>
      </c>
      <c r="D80" s="1">
        <f t="shared" si="27"/>
        <v>1</v>
      </c>
      <c r="L80" s="1">
        <f t="shared" si="28"/>
        <v>0</v>
      </c>
      <c r="N80" s="1">
        <f t="shared" si="29"/>
        <v>0</v>
      </c>
      <c r="P80" s="1">
        <f t="shared" si="30"/>
        <v>0</v>
      </c>
      <c r="R80" s="1">
        <f t="shared" si="31"/>
        <v>0</v>
      </c>
      <c r="S80" s="2">
        <f t="shared" si="32"/>
        <v>340.67</v>
      </c>
      <c r="T80" s="1">
        <f t="shared" si="33"/>
        <v>1</v>
      </c>
      <c r="U80" s="48">
        <f t="shared" si="34"/>
        <v>340.67</v>
      </c>
    </row>
    <row r="81" spans="1:21" ht="12.75">
      <c r="A81" s="26" t="s">
        <v>121</v>
      </c>
      <c r="B81" s="3" t="s">
        <v>132</v>
      </c>
      <c r="C81" s="48">
        <v>338</v>
      </c>
      <c r="D81" s="1">
        <f t="shared" si="27"/>
        <v>1</v>
      </c>
      <c r="F81" s="1">
        <f>IF(E81&gt;1,1,0)</f>
        <v>0</v>
      </c>
      <c r="H81" s="1">
        <f>IF(G81&gt;1,1,0)</f>
        <v>0</v>
      </c>
      <c r="J81" s="1">
        <f>IF(I81&gt;1,1,0)</f>
        <v>0</v>
      </c>
      <c r="L81" s="1">
        <f t="shared" si="28"/>
        <v>0</v>
      </c>
      <c r="N81" s="1">
        <f t="shared" si="29"/>
        <v>0</v>
      </c>
      <c r="P81" s="1">
        <f t="shared" si="30"/>
        <v>0</v>
      </c>
      <c r="R81" s="1">
        <f t="shared" si="31"/>
        <v>0</v>
      </c>
      <c r="S81" s="2">
        <f t="shared" si="32"/>
        <v>338</v>
      </c>
      <c r="T81" s="1">
        <f t="shared" si="33"/>
        <v>1</v>
      </c>
      <c r="U81" s="48">
        <f t="shared" si="34"/>
        <v>338</v>
      </c>
    </row>
    <row r="82" spans="1:21" ht="12.75">
      <c r="A82" s="26" t="s">
        <v>121</v>
      </c>
      <c r="B82" s="3" t="s">
        <v>146</v>
      </c>
      <c r="C82" s="48">
        <v>0</v>
      </c>
      <c r="D82" s="1">
        <f t="shared" si="27"/>
        <v>0</v>
      </c>
      <c r="E82" s="2">
        <v>0</v>
      </c>
      <c r="F82" s="1">
        <f>IF(E82&gt;1,1,0)</f>
        <v>0</v>
      </c>
      <c r="G82" s="2">
        <v>0</v>
      </c>
      <c r="H82" s="1">
        <f>IF(G82&gt;1,1,0)</f>
        <v>0</v>
      </c>
      <c r="J82" s="1">
        <f>IF(I82&gt;1,1,0)</f>
        <v>0</v>
      </c>
      <c r="L82" s="1">
        <f t="shared" si="28"/>
        <v>0</v>
      </c>
      <c r="N82" s="1">
        <f t="shared" si="29"/>
        <v>0</v>
      </c>
      <c r="P82" s="1">
        <f t="shared" si="30"/>
        <v>0</v>
      </c>
      <c r="R82" s="1">
        <f t="shared" si="31"/>
        <v>0</v>
      </c>
      <c r="S82" s="2">
        <f t="shared" si="32"/>
        <v>0</v>
      </c>
      <c r="T82" s="1">
        <f t="shared" si="33"/>
        <v>1</v>
      </c>
      <c r="U82" s="48">
        <v>0</v>
      </c>
    </row>
    <row r="83" spans="1:21" ht="12.75">
      <c r="A83" s="26" t="s">
        <v>121</v>
      </c>
      <c r="B83" s="3" t="s">
        <v>147</v>
      </c>
      <c r="C83" s="51"/>
      <c r="E83" s="2">
        <v>0</v>
      </c>
      <c r="U83" s="51"/>
    </row>
    <row r="84" spans="6:21" ht="12.75">
      <c r="F84" s="1">
        <f>IF(E84&gt;1,1,0)</f>
        <v>0</v>
      </c>
      <c r="H84" s="1">
        <f>IF(G84&gt;1,1,0)</f>
        <v>0</v>
      </c>
      <c r="J84" s="1">
        <f>IF(I84&gt;1,1,0)</f>
        <v>0</v>
      </c>
      <c r="L84" s="1">
        <f>IF(K84&gt;1,1,0)</f>
        <v>0</v>
      </c>
      <c r="N84" s="1">
        <f>IF(M84&gt;1,1,0)</f>
        <v>0</v>
      </c>
      <c r="P84" s="1">
        <f>IF(O84&gt;1,1,0)</f>
        <v>0</v>
      </c>
      <c r="R84" s="1">
        <f>IF(Q84&gt;1,1,0)</f>
        <v>0</v>
      </c>
      <c r="S84" s="2">
        <f>IF((E84+G84+I84+K84+M84+O84+Q84)&gt;0,E84+G84+I84+K84+M84+O84+Q84,C84)</f>
        <v>0</v>
      </c>
      <c r="U84" s="9"/>
    </row>
    <row r="85" ht="12.75">
      <c r="U85" s="9"/>
    </row>
    <row r="86" spans="1:21" ht="25.5">
      <c r="A86" s="77"/>
      <c r="B86" s="53" t="s">
        <v>59</v>
      </c>
      <c r="C86" s="46" t="s">
        <v>39</v>
      </c>
      <c r="D86" s="45"/>
      <c r="E86" s="45" t="s">
        <v>40</v>
      </c>
      <c r="F86" s="45"/>
      <c r="G86" s="45" t="s">
        <v>41</v>
      </c>
      <c r="H86" s="45"/>
      <c r="I86" s="45" t="s">
        <v>42</v>
      </c>
      <c r="J86" s="45"/>
      <c r="K86" s="45" t="s">
        <v>43</v>
      </c>
      <c r="L86" s="45"/>
      <c r="M86" s="45" t="s">
        <v>44</v>
      </c>
      <c r="N86" s="45"/>
      <c r="O86" s="45" t="s">
        <v>45</v>
      </c>
      <c r="P86" s="45"/>
      <c r="Q86" s="45" t="s">
        <v>46</v>
      </c>
      <c r="R86" s="45"/>
      <c r="S86" s="45" t="s">
        <v>19</v>
      </c>
      <c r="T86" s="45"/>
      <c r="U86" s="68" t="s">
        <v>49</v>
      </c>
    </row>
    <row r="87" spans="1:21" ht="12.75">
      <c r="A87" s="96" t="s">
        <v>51</v>
      </c>
      <c r="B87" s="3" t="s">
        <v>78</v>
      </c>
      <c r="C87" s="48">
        <v>385.44</v>
      </c>
      <c r="D87" s="1">
        <f aca="true" t="shared" si="35" ref="D87:D94">IF(C87&gt;1,1,0)</f>
        <v>1</v>
      </c>
      <c r="E87" s="34"/>
      <c r="G87" s="34"/>
      <c r="L87" s="1">
        <f aca="true" t="shared" si="36" ref="L87:L94">IF(K87&gt;1,1,0)</f>
        <v>0</v>
      </c>
      <c r="N87" s="1">
        <f aca="true" t="shared" si="37" ref="N87:N94">IF(M87&gt;1,1,0)</f>
        <v>0</v>
      </c>
      <c r="P87" s="1">
        <f aca="true" t="shared" si="38" ref="P87:P94">IF(O87&gt;1,1,0)</f>
        <v>0</v>
      </c>
      <c r="R87" s="1">
        <f aca="true" t="shared" si="39" ref="R87:R94">IF(Q87&gt;1,1,0)</f>
        <v>0</v>
      </c>
      <c r="S87" s="2">
        <f aca="true" t="shared" si="40" ref="S87:S94">IF((E87+G87+I87+K87+M87+O87+Q87)&gt;0,E87+G87+I87+K87+M87+O87+Q87,C87)</f>
        <v>385.44</v>
      </c>
      <c r="T87" s="1">
        <f aca="true" t="shared" si="41" ref="T87:T94">IF((F87+H87+J87+L87+N87+P87+R87)&gt;0,F87+H87+J87+L87+N87+P87+R87,1)</f>
        <v>1</v>
      </c>
      <c r="U87" s="48">
        <f aca="true" t="shared" si="42" ref="U87:U94">S87/T87</f>
        <v>385.44</v>
      </c>
    </row>
    <row r="88" spans="1:21" ht="12.75">
      <c r="A88" s="26" t="s">
        <v>51</v>
      </c>
      <c r="B88" s="3" t="s">
        <v>79</v>
      </c>
      <c r="C88" s="48">
        <v>383.77</v>
      </c>
      <c r="D88" s="1">
        <f t="shared" si="35"/>
        <v>1</v>
      </c>
      <c r="E88" s="34"/>
      <c r="G88" s="34"/>
      <c r="L88" s="1">
        <f t="shared" si="36"/>
        <v>0</v>
      </c>
      <c r="N88" s="1">
        <f t="shared" si="37"/>
        <v>0</v>
      </c>
      <c r="P88" s="1">
        <f t="shared" si="38"/>
        <v>0</v>
      </c>
      <c r="R88" s="1">
        <f t="shared" si="39"/>
        <v>0</v>
      </c>
      <c r="S88" s="2">
        <f t="shared" si="40"/>
        <v>383.77</v>
      </c>
      <c r="T88" s="1">
        <f t="shared" si="41"/>
        <v>1</v>
      </c>
      <c r="U88" s="48">
        <f t="shared" si="42"/>
        <v>383.77</v>
      </c>
    </row>
    <row r="89" spans="1:21" ht="12.75">
      <c r="A89" s="26" t="s">
        <v>51</v>
      </c>
      <c r="B89" s="3" t="s">
        <v>81</v>
      </c>
      <c r="C89" s="48">
        <v>381.55</v>
      </c>
      <c r="D89" s="1">
        <f t="shared" si="35"/>
        <v>1</v>
      </c>
      <c r="E89" s="34"/>
      <c r="G89" s="34"/>
      <c r="L89" s="1">
        <f t="shared" si="36"/>
        <v>0</v>
      </c>
      <c r="N89" s="1">
        <f t="shared" si="37"/>
        <v>0</v>
      </c>
      <c r="P89" s="1">
        <f t="shared" si="38"/>
        <v>0</v>
      </c>
      <c r="R89" s="1">
        <f t="shared" si="39"/>
        <v>0</v>
      </c>
      <c r="S89" s="2">
        <f t="shared" si="40"/>
        <v>381.55</v>
      </c>
      <c r="T89" s="1">
        <f t="shared" si="41"/>
        <v>1</v>
      </c>
      <c r="U89" s="48">
        <f t="shared" si="42"/>
        <v>381.55</v>
      </c>
    </row>
    <row r="90" spans="1:21" ht="12.75">
      <c r="A90" s="26" t="s">
        <v>51</v>
      </c>
      <c r="B90" s="3" t="s">
        <v>86</v>
      </c>
      <c r="C90" s="48">
        <v>375.33</v>
      </c>
      <c r="D90" s="1">
        <f t="shared" si="35"/>
        <v>1</v>
      </c>
      <c r="E90" s="34"/>
      <c r="G90" s="34"/>
      <c r="L90" s="1">
        <f t="shared" si="36"/>
        <v>0</v>
      </c>
      <c r="N90" s="1">
        <f t="shared" si="37"/>
        <v>0</v>
      </c>
      <c r="P90" s="1">
        <f t="shared" si="38"/>
        <v>0</v>
      </c>
      <c r="R90" s="1">
        <f t="shared" si="39"/>
        <v>0</v>
      </c>
      <c r="S90" s="2">
        <f t="shared" si="40"/>
        <v>375.33</v>
      </c>
      <c r="T90" s="1">
        <f t="shared" si="41"/>
        <v>1</v>
      </c>
      <c r="U90" s="48">
        <f t="shared" si="42"/>
        <v>375.33</v>
      </c>
    </row>
    <row r="91" spans="1:21" ht="12.75">
      <c r="A91" s="26" t="s">
        <v>51</v>
      </c>
      <c r="B91" s="3" t="s">
        <v>80</v>
      </c>
      <c r="C91" s="48">
        <v>372.66</v>
      </c>
      <c r="D91" s="1">
        <f t="shared" si="35"/>
        <v>1</v>
      </c>
      <c r="E91" s="34"/>
      <c r="G91" s="34"/>
      <c r="L91" s="1">
        <f t="shared" si="36"/>
        <v>0</v>
      </c>
      <c r="N91" s="1">
        <f t="shared" si="37"/>
        <v>0</v>
      </c>
      <c r="P91" s="1">
        <f t="shared" si="38"/>
        <v>0</v>
      </c>
      <c r="R91" s="1">
        <f t="shared" si="39"/>
        <v>0</v>
      </c>
      <c r="S91" s="2">
        <f t="shared" si="40"/>
        <v>372.66</v>
      </c>
      <c r="T91" s="1">
        <f t="shared" si="41"/>
        <v>1</v>
      </c>
      <c r="U91" s="48">
        <f t="shared" si="42"/>
        <v>372.66</v>
      </c>
    </row>
    <row r="92" spans="1:21" ht="12.75">
      <c r="A92" s="78" t="s">
        <v>121</v>
      </c>
      <c r="B92" s="3" t="s">
        <v>84</v>
      </c>
      <c r="C92" s="48">
        <v>354.2</v>
      </c>
      <c r="D92" s="1">
        <f t="shared" si="35"/>
        <v>1</v>
      </c>
      <c r="E92" s="34"/>
      <c r="G92" s="34"/>
      <c r="L92" s="1">
        <f t="shared" si="36"/>
        <v>0</v>
      </c>
      <c r="N92" s="1">
        <f t="shared" si="37"/>
        <v>0</v>
      </c>
      <c r="P92" s="1">
        <f t="shared" si="38"/>
        <v>0</v>
      </c>
      <c r="R92" s="1">
        <f t="shared" si="39"/>
        <v>0</v>
      </c>
      <c r="S92" s="2">
        <f t="shared" si="40"/>
        <v>354.2</v>
      </c>
      <c r="T92" s="1">
        <f t="shared" si="41"/>
        <v>1</v>
      </c>
      <c r="U92" s="48">
        <f t="shared" si="42"/>
        <v>354.2</v>
      </c>
    </row>
    <row r="93" spans="1:21" ht="12.75">
      <c r="A93" s="78"/>
      <c r="B93" s="3"/>
      <c r="C93" s="48"/>
      <c r="D93" s="1">
        <f t="shared" si="35"/>
        <v>0</v>
      </c>
      <c r="F93" s="1">
        <f>IF(E93&gt;1,1,0)</f>
        <v>0</v>
      </c>
      <c r="H93" s="1">
        <f>IF(G93&gt;1,1,0)</f>
        <v>0</v>
      </c>
      <c r="J93" s="1">
        <f>IF(I93&gt;1,1,0)</f>
        <v>0</v>
      </c>
      <c r="L93" s="1">
        <f t="shared" si="36"/>
        <v>0</v>
      </c>
      <c r="N93" s="1">
        <f t="shared" si="37"/>
        <v>0</v>
      </c>
      <c r="P93" s="1">
        <f t="shared" si="38"/>
        <v>0</v>
      </c>
      <c r="R93" s="1">
        <f t="shared" si="39"/>
        <v>0</v>
      </c>
      <c r="S93" s="2">
        <f t="shared" si="40"/>
        <v>0</v>
      </c>
      <c r="T93" s="1">
        <f t="shared" si="41"/>
        <v>1</v>
      </c>
      <c r="U93" s="48">
        <f t="shared" si="42"/>
        <v>0</v>
      </c>
    </row>
    <row r="94" spans="3:21" ht="12.75">
      <c r="C94" s="48"/>
      <c r="D94" s="1">
        <f t="shared" si="35"/>
        <v>0</v>
      </c>
      <c r="F94" s="1">
        <f>IF(E94&gt;1,1,0)</f>
        <v>0</v>
      </c>
      <c r="H94" s="1">
        <f>IF(G94&gt;1,1,0)</f>
        <v>0</v>
      </c>
      <c r="J94" s="1">
        <f>IF(I94&gt;1,1,0)</f>
        <v>0</v>
      </c>
      <c r="L94" s="1">
        <f t="shared" si="36"/>
        <v>0</v>
      </c>
      <c r="N94" s="1">
        <f t="shared" si="37"/>
        <v>0</v>
      </c>
      <c r="P94" s="1">
        <f t="shared" si="38"/>
        <v>0</v>
      </c>
      <c r="R94" s="1">
        <f t="shared" si="39"/>
        <v>0</v>
      </c>
      <c r="S94" s="2">
        <f t="shared" si="40"/>
        <v>0</v>
      </c>
      <c r="T94" s="1">
        <f t="shared" si="41"/>
        <v>1</v>
      </c>
      <c r="U94" s="48">
        <f t="shared" si="42"/>
        <v>0</v>
      </c>
    </row>
    <row r="95" spans="3:21" ht="12.75">
      <c r="C95" s="51"/>
      <c r="U95" s="51"/>
    </row>
    <row r="96" spans="2:21" ht="12.75">
      <c r="B96" s="14"/>
      <c r="D96" s="1">
        <f>IF(C96&gt;1,1,0)</f>
        <v>0</v>
      </c>
      <c r="F96" s="1">
        <f>IF(E96&gt;1,1,0)</f>
        <v>0</v>
      </c>
      <c r="H96" s="1">
        <f>IF(G96&gt;1,1,0)</f>
        <v>0</v>
      </c>
      <c r="J96" s="1">
        <f>IF(I96&gt;1,1,0)</f>
        <v>0</v>
      </c>
      <c r="L96" s="1">
        <f>IF(K96&gt;1,1,0)</f>
        <v>0</v>
      </c>
      <c r="N96" s="1">
        <f>IF(M96&gt;1,1,0)</f>
        <v>0</v>
      </c>
      <c r="P96" s="1">
        <f>IF(O96&gt;1,1,0)</f>
        <v>0</v>
      </c>
      <c r="R96" s="1">
        <f>IF(Q96&gt;1,1,0)</f>
        <v>0</v>
      </c>
      <c r="S96" s="2">
        <f>IF((E96+G96+I96+K96+M96+O96+Q96)&gt;0,E96+G96+I96+K96+M96+O96+Q96,C96)</f>
        <v>0</v>
      </c>
      <c r="U96" s="9"/>
    </row>
    <row r="97" ht="12.75">
      <c r="U97" s="9"/>
    </row>
    <row r="98" spans="1:21" ht="25.5">
      <c r="A98" s="77"/>
      <c r="B98" s="53" t="s">
        <v>140</v>
      </c>
      <c r="C98" s="46" t="s">
        <v>39</v>
      </c>
      <c r="D98" s="45"/>
      <c r="E98" s="45" t="s">
        <v>40</v>
      </c>
      <c r="F98" s="45"/>
      <c r="G98" s="45" t="s">
        <v>41</v>
      </c>
      <c r="H98" s="45"/>
      <c r="I98" s="45" t="s">
        <v>42</v>
      </c>
      <c r="J98" s="45"/>
      <c r="K98" s="45" t="s">
        <v>43</v>
      </c>
      <c r="L98" s="45"/>
      <c r="M98" s="45" t="s">
        <v>44</v>
      </c>
      <c r="N98" s="45"/>
      <c r="O98" s="45" t="s">
        <v>45</v>
      </c>
      <c r="P98" s="45"/>
      <c r="Q98" s="45" t="s">
        <v>46</v>
      </c>
      <c r="R98" s="45"/>
      <c r="S98" s="45" t="s">
        <v>19</v>
      </c>
      <c r="T98" s="45"/>
      <c r="U98" s="68" t="s">
        <v>49</v>
      </c>
    </row>
    <row r="99" spans="1:21" ht="12.75">
      <c r="A99" s="79" t="s">
        <v>51</v>
      </c>
      <c r="B99" s="3" t="s">
        <v>148</v>
      </c>
      <c r="C99" s="48">
        <v>349.33</v>
      </c>
      <c r="D99" s="1">
        <f aca="true" t="shared" si="43" ref="D99:D106">IF(C99&gt;1,1,0)</f>
        <v>1</v>
      </c>
      <c r="L99" s="1">
        <f aca="true" t="shared" si="44" ref="L99:L106">IF(K99&gt;1,1,0)</f>
        <v>0</v>
      </c>
      <c r="N99" s="1">
        <f aca="true" t="shared" si="45" ref="N99:N106">IF(M99&gt;1,1,0)</f>
        <v>0</v>
      </c>
      <c r="P99" s="1">
        <f aca="true" t="shared" si="46" ref="P99:P106">IF(O99&gt;1,1,0)</f>
        <v>0</v>
      </c>
      <c r="R99" s="1">
        <f aca="true" t="shared" si="47" ref="R99:R106">IF(Q99&gt;1,1,0)</f>
        <v>0</v>
      </c>
      <c r="S99" s="2">
        <f aca="true" t="shared" si="48" ref="S99:S106">IF((E99+G99+I99+K99+M99+O99+Q99)&gt;0,E99+G99+I99+K99+M99+O99+Q99,C99)</f>
        <v>349.33</v>
      </c>
      <c r="T99" s="1">
        <f aca="true" t="shared" si="49" ref="T99:T106">IF((F99+H99+J99+L99+N99+P99+R99)&gt;0,F99+H99+J99+L99+N99+P99+R99,1)</f>
        <v>1</v>
      </c>
      <c r="U99" s="48">
        <f aca="true" t="shared" si="50" ref="U99:U106">S99/T99</f>
        <v>349.33</v>
      </c>
    </row>
    <row r="100" spans="1:21" ht="12.75">
      <c r="A100" s="26" t="s">
        <v>51</v>
      </c>
      <c r="B100" s="3" t="s">
        <v>149</v>
      </c>
      <c r="C100" s="48">
        <v>348.5</v>
      </c>
      <c r="D100" s="1">
        <f t="shared" si="43"/>
        <v>1</v>
      </c>
      <c r="L100" s="1">
        <f t="shared" si="44"/>
        <v>0</v>
      </c>
      <c r="N100" s="1">
        <f t="shared" si="45"/>
        <v>0</v>
      </c>
      <c r="P100" s="1">
        <f t="shared" si="46"/>
        <v>0</v>
      </c>
      <c r="R100" s="1">
        <f t="shared" si="47"/>
        <v>0</v>
      </c>
      <c r="S100" s="2">
        <f t="shared" si="48"/>
        <v>348.5</v>
      </c>
      <c r="T100" s="1">
        <f t="shared" si="49"/>
        <v>1</v>
      </c>
      <c r="U100" s="48">
        <f t="shared" si="50"/>
        <v>348.5</v>
      </c>
    </row>
    <row r="101" spans="1:21" ht="12.75">
      <c r="A101" s="26" t="s">
        <v>51</v>
      </c>
      <c r="B101" s="3" t="s">
        <v>150</v>
      </c>
      <c r="C101" s="48">
        <v>345</v>
      </c>
      <c r="D101" s="1">
        <f t="shared" si="43"/>
        <v>1</v>
      </c>
      <c r="L101" s="1">
        <f t="shared" si="44"/>
        <v>0</v>
      </c>
      <c r="N101" s="1">
        <f t="shared" si="45"/>
        <v>0</v>
      </c>
      <c r="P101" s="1">
        <f t="shared" si="46"/>
        <v>0</v>
      </c>
      <c r="R101" s="1">
        <f t="shared" si="47"/>
        <v>0</v>
      </c>
      <c r="S101" s="2">
        <f t="shared" si="48"/>
        <v>345</v>
      </c>
      <c r="T101" s="1">
        <f t="shared" si="49"/>
        <v>1</v>
      </c>
      <c r="U101" s="48">
        <f t="shared" si="50"/>
        <v>345</v>
      </c>
    </row>
    <row r="102" spans="1:21" ht="12.75">
      <c r="A102" s="26" t="s">
        <v>51</v>
      </c>
      <c r="B102" s="3" t="s">
        <v>151</v>
      </c>
      <c r="C102" s="54">
        <v>320</v>
      </c>
      <c r="D102" s="11">
        <f t="shared" si="43"/>
        <v>1</v>
      </c>
      <c r="E102" s="10"/>
      <c r="G102" s="10"/>
      <c r="I102" s="10"/>
      <c r="K102" s="10"/>
      <c r="L102" s="1">
        <f t="shared" si="44"/>
        <v>0</v>
      </c>
      <c r="M102" s="10"/>
      <c r="N102" s="1">
        <f t="shared" si="45"/>
        <v>0</v>
      </c>
      <c r="O102" s="10"/>
      <c r="P102" s="1">
        <f t="shared" si="46"/>
        <v>0</v>
      </c>
      <c r="Q102" s="10"/>
      <c r="R102" s="1">
        <f t="shared" si="47"/>
        <v>0</v>
      </c>
      <c r="S102" s="10">
        <f t="shared" si="48"/>
        <v>320</v>
      </c>
      <c r="T102" s="11">
        <f t="shared" si="49"/>
        <v>1</v>
      </c>
      <c r="U102" s="48">
        <f t="shared" si="50"/>
        <v>320</v>
      </c>
    </row>
    <row r="103" spans="1:21" ht="12.75">
      <c r="A103" s="26" t="s">
        <v>51</v>
      </c>
      <c r="B103" s="3" t="s">
        <v>152</v>
      </c>
      <c r="C103" s="54">
        <v>310</v>
      </c>
      <c r="D103" s="11">
        <f t="shared" si="43"/>
        <v>1</v>
      </c>
      <c r="E103" s="10"/>
      <c r="G103" s="10"/>
      <c r="I103" s="10"/>
      <c r="K103" s="10"/>
      <c r="L103" s="1">
        <f t="shared" si="44"/>
        <v>0</v>
      </c>
      <c r="M103" s="10"/>
      <c r="N103" s="1">
        <f t="shared" si="45"/>
        <v>0</v>
      </c>
      <c r="O103" s="10"/>
      <c r="P103" s="1">
        <f t="shared" si="46"/>
        <v>0</v>
      </c>
      <c r="Q103" s="10"/>
      <c r="R103" s="1">
        <f t="shared" si="47"/>
        <v>0</v>
      </c>
      <c r="S103" s="10">
        <f t="shared" si="48"/>
        <v>310</v>
      </c>
      <c r="T103" s="11">
        <f t="shared" si="49"/>
        <v>1</v>
      </c>
      <c r="U103" s="48">
        <f t="shared" si="50"/>
        <v>310</v>
      </c>
    </row>
    <row r="104" spans="2:21" ht="12.75">
      <c r="B104" s="11"/>
      <c r="C104" s="54"/>
      <c r="D104" s="11">
        <f t="shared" si="43"/>
        <v>0</v>
      </c>
      <c r="E104" s="10"/>
      <c r="F104" s="1">
        <f>IF(E104&gt;1,1,0)</f>
        <v>0</v>
      </c>
      <c r="G104" s="10"/>
      <c r="H104" s="1">
        <f>IF(G104&gt;1,1,0)</f>
        <v>0</v>
      </c>
      <c r="I104" s="10"/>
      <c r="J104" s="1">
        <f>IF(I104&gt;1,1,0)</f>
        <v>0</v>
      </c>
      <c r="K104" s="10"/>
      <c r="L104" s="1">
        <f t="shared" si="44"/>
        <v>0</v>
      </c>
      <c r="M104" s="10"/>
      <c r="N104" s="1">
        <f t="shared" si="45"/>
        <v>0</v>
      </c>
      <c r="O104" s="10"/>
      <c r="P104" s="1">
        <f t="shared" si="46"/>
        <v>0</v>
      </c>
      <c r="Q104" s="10"/>
      <c r="R104" s="1">
        <f t="shared" si="47"/>
        <v>0</v>
      </c>
      <c r="S104" s="10">
        <f t="shared" si="48"/>
        <v>0</v>
      </c>
      <c r="T104" s="11">
        <f t="shared" si="49"/>
        <v>1</v>
      </c>
      <c r="U104" s="48">
        <f t="shared" si="50"/>
        <v>0</v>
      </c>
    </row>
    <row r="105" spans="1:21" ht="12.75">
      <c r="A105" s="78"/>
      <c r="B105" s="3"/>
      <c r="C105" s="54"/>
      <c r="D105" s="11">
        <f t="shared" si="43"/>
        <v>0</v>
      </c>
      <c r="E105" s="10"/>
      <c r="F105" s="1">
        <f>IF(E105&gt;1,1,0)</f>
        <v>0</v>
      </c>
      <c r="G105" s="10"/>
      <c r="H105" s="1">
        <f>IF(G105&gt;1,1,0)</f>
        <v>0</v>
      </c>
      <c r="I105" s="10"/>
      <c r="J105" s="1">
        <f>IF(I105&gt;1,1,0)</f>
        <v>0</v>
      </c>
      <c r="K105" s="10"/>
      <c r="L105" s="1">
        <f t="shared" si="44"/>
        <v>0</v>
      </c>
      <c r="M105" s="10"/>
      <c r="N105" s="1">
        <f t="shared" si="45"/>
        <v>0</v>
      </c>
      <c r="O105" s="10"/>
      <c r="P105" s="1">
        <f t="shared" si="46"/>
        <v>0</v>
      </c>
      <c r="Q105" s="10"/>
      <c r="R105" s="1">
        <f t="shared" si="47"/>
        <v>0</v>
      </c>
      <c r="S105" s="10">
        <f t="shared" si="48"/>
        <v>0</v>
      </c>
      <c r="T105" s="11">
        <f t="shared" si="49"/>
        <v>1</v>
      </c>
      <c r="U105" s="48">
        <f t="shared" si="50"/>
        <v>0</v>
      </c>
    </row>
    <row r="106" spans="1:21" ht="12.75">
      <c r="A106" s="78"/>
      <c r="B106" s="3"/>
      <c r="C106" s="54"/>
      <c r="D106" s="11">
        <f t="shared" si="43"/>
        <v>0</v>
      </c>
      <c r="E106" s="10"/>
      <c r="F106" s="1">
        <f>IF(E106&gt;1,1,0)</f>
        <v>0</v>
      </c>
      <c r="G106" s="10"/>
      <c r="H106" s="1">
        <f>IF(G106&gt;1,1,0)</f>
        <v>0</v>
      </c>
      <c r="I106" s="10"/>
      <c r="J106" s="1">
        <f>IF(I106&gt;1,1,0)</f>
        <v>0</v>
      </c>
      <c r="K106" s="10"/>
      <c r="L106" s="1">
        <f t="shared" si="44"/>
        <v>0</v>
      </c>
      <c r="M106" s="10"/>
      <c r="N106" s="1">
        <f t="shared" si="45"/>
        <v>0</v>
      </c>
      <c r="O106" s="10"/>
      <c r="P106" s="1">
        <f t="shared" si="46"/>
        <v>0</v>
      </c>
      <c r="Q106" s="10"/>
      <c r="R106" s="1">
        <f t="shared" si="47"/>
        <v>0</v>
      </c>
      <c r="S106" s="10">
        <f t="shared" si="48"/>
        <v>0</v>
      </c>
      <c r="T106" s="11">
        <f t="shared" si="49"/>
        <v>1</v>
      </c>
      <c r="U106" s="48">
        <f t="shared" si="50"/>
        <v>0</v>
      </c>
    </row>
  </sheetData>
  <sheetProtection/>
  <mergeCells count="1">
    <mergeCell ref="B1:U1"/>
  </mergeCells>
  <printOptions/>
  <pageMargins left="0.54" right="0.26" top="0.7" bottom="0.45" header="0.4921259845" footer="0.3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U106"/>
  <sheetViews>
    <sheetView zoomScalePageLayoutView="0" workbookViewId="0" topLeftCell="A1">
      <selection activeCell="U82" sqref="U82"/>
    </sheetView>
  </sheetViews>
  <sheetFormatPr defaultColWidth="11.421875" defaultRowHeight="12.75"/>
  <cols>
    <col min="1" max="1" width="3.7109375" style="26" customWidth="1"/>
    <col min="2" max="2" width="21.57421875" style="1" customWidth="1"/>
    <col min="3" max="3" width="9.7109375" style="2" customWidth="1"/>
    <col min="4" max="4" width="1.28515625" style="1" customWidth="1"/>
    <col min="5" max="5" width="6.7109375" style="2" customWidth="1"/>
    <col min="6" max="6" width="6.7109375" style="1" hidden="1" customWidth="1"/>
    <col min="7" max="7" width="6.7109375" style="2" customWidth="1"/>
    <col min="8" max="8" width="6.7109375" style="1" hidden="1" customWidth="1"/>
    <col min="9" max="9" width="6.7109375" style="2" customWidth="1"/>
    <col min="10" max="10" width="6.7109375" style="1" hidden="1" customWidth="1"/>
    <col min="11" max="11" width="6.7109375" style="2" customWidth="1"/>
    <col min="12" max="12" width="6.7109375" style="1" hidden="1" customWidth="1"/>
    <col min="13" max="13" width="6.7109375" style="2" customWidth="1"/>
    <col min="14" max="14" width="6.7109375" style="1" hidden="1" customWidth="1"/>
    <col min="15" max="15" width="6.7109375" style="2" customWidth="1"/>
    <col min="16" max="16" width="6.7109375" style="1" hidden="1" customWidth="1"/>
    <col min="17" max="17" width="6.7109375" style="2" customWidth="1"/>
    <col min="18" max="18" width="4.7109375" style="1" hidden="1" customWidth="1"/>
    <col min="19" max="19" width="7.7109375" style="2" hidden="1" customWidth="1"/>
    <col min="20" max="20" width="4.7109375" style="1" hidden="1" customWidth="1"/>
    <col min="21" max="21" width="10.140625" style="2" customWidth="1"/>
    <col min="22" max="22" width="5.7109375" style="1" customWidth="1"/>
    <col min="23" max="16384" width="11.421875" style="1" customWidth="1"/>
  </cols>
  <sheetData>
    <row r="1" spans="2:21" ht="16.5" customHeight="1">
      <c r="B1" s="107" t="s">
        <v>105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ht="9.75" customHeight="1"/>
    <row r="3" spans="2:21" ht="15.75">
      <c r="B3" s="6" t="s">
        <v>50</v>
      </c>
      <c r="C3" s="7"/>
      <c r="D3" s="3"/>
      <c r="E3" s="8"/>
      <c r="F3" s="3"/>
      <c r="G3" s="49" t="s">
        <v>37</v>
      </c>
      <c r="H3" s="3"/>
      <c r="I3" s="5"/>
      <c r="J3" s="3"/>
      <c r="K3" s="5"/>
      <c r="L3" s="3"/>
      <c r="M3" s="8"/>
      <c r="N3" s="3"/>
      <c r="O3" s="5"/>
      <c r="P3" s="3"/>
      <c r="Q3" s="5"/>
      <c r="R3" s="3"/>
      <c r="S3" s="5"/>
      <c r="T3" s="3"/>
      <c r="U3" s="50">
        <v>1</v>
      </c>
    </row>
    <row r="4" spans="2:21" ht="9.75" customHeight="1">
      <c r="B4" s="6"/>
      <c r="C4" s="7"/>
      <c r="D4" s="3"/>
      <c r="E4" s="8"/>
      <c r="F4" s="3"/>
      <c r="G4" s="5"/>
      <c r="H4" s="3"/>
      <c r="I4" s="5"/>
      <c r="J4" s="3"/>
      <c r="K4" s="5"/>
      <c r="L4" s="3"/>
      <c r="M4" s="8"/>
      <c r="N4" s="3"/>
      <c r="O4" s="5"/>
      <c r="P4" s="3"/>
      <c r="Q4" s="5"/>
      <c r="R4" s="3"/>
      <c r="S4" s="5"/>
      <c r="T4" s="3"/>
      <c r="U4" s="5"/>
    </row>
    <row r="5" ht="9.75" customHeight="1"/>
    <row r="6" spans="1:21" ht="24" customHeight="1">
      <c r="A6" s="77"/>
      <c r="B6" s="53" t="s">
        <v>4</v>
      </c>
      <c r="C6" s="46" t="s">
        <v>39</v>
      </c>
      <c r="D6" s="45"/>
      <c r="E6" s="45" t="s">
        <v>40</v>
      </c>
      <c r="F6" s="45"/>
      <c r="G6" s="45" t="s">
        <v>41</v>
      </c>
      <c r="H6" s="45"/>
      <c r="I6" s="45" t="s">
        <v>42</v>
      </c>
      <c r="J6" s="45"/>
      <c r="K6" s="45" t="s">
        <v>43</v>
      </c>
      <c r="L6" s="45"/>
      <c r="M6" s="45" t="s">
        <v>44</v>
      </c>
      <c r="N6" s="45"/>
      <c r="O6" s="45" t="s">
        <v>45</v>
      </c>
      <c r="P6" s="45"/>
      <c r="Q6" s="45" t="s">
        <v>46</v>
      </c>
      <c r="R6" s="45"/>
      <c r="S6" s="45" t="s">
        <v>19</v>
      </c>
      <c r="T6" s="45"/>
      <c r="U6" s="68" t="s">
        <v>49</v>
      </c>
    </row>
    <row r="7" spans="1:21" ht="12.75">
      <c r="A7" s="26" t="s">
        <v>51</v>
      </c>
      <c r="B7" s="3" t="s">
        <v>66</v>
      </c>
      <c r="C7" s="48">
        <v>380.28</v>
      </c>
      <c r="D7" s="1">
        <f aca="true" t="shared" si="0" ref="D7:D14">IF(C7&gt;1,1,0)</f>
        <v>1</v>
      </c>
      <c r="L7" s="1">
        <f aca="true" t="shared" si="1" ref="L7:L14">IF(K7&gt;1,1,0)</f>
        <v>0</v>
      </c>
      <c r="N7" s="1">
        <f aca="true" t="shared" si="2" ref="N7:N14">IF(M7&gt;1,1,0)</f>
        <v>0</v>
      </c>
      <c r="P7" s="1">
        <f aca="true" t="shared" si="3" ref="P7:P14">IF(O7&gt;1,1,0)</f>
        <v>0</v>
      </c>
      <c r="R7" s="1">
        <f aca="true" t="shared" si="4" ref="R7:R14">IF(Q7&gt;1,1,0)</f>
        <v>0</v>
      </c>
      <c r="S7" s="2">
        <f aca="true" t="shared" si="5" ref="S7:S14">IF((E7+G7+I7+K7+M7+O7+Q7)&gt;0,E7+G7+I7+K7+M7+O7+Q7,C7)</f>
        <v>380.28</v>
      </c>
      <c r="T7" s="1">
        <f aca="true" t="shared" si="6" ref="T7:T14">IF((F7+H7+J7+L7+N7+P7+R7)&gt;0,F7+H7+J7+L7+N7+P7+R7,1)</f>
        <v>1</v>
      </c>
      <c r="U7" s="48">
        <f>S7/T7</f>
        <v>380.28</v>
      </c>
    </row>
    <row r="8" spans="1:21" ht="12.75">
      <c r="A8" s="26" t="s">
        <v>51</v>
      </c>
      <c r="B8" s="3" t="s">
        <v>67</v>
      </c>
      <c r="C8" s="48">
        <v>380.14</v>
      </c>
      <c r="D8" s="1">
        <f t="shared" si="0"/>
        <v>1</v>
      </c>
      <c r="L8" s="1">
        <f t="shared" si="1"/>
        <v>0</v>
      </c>
      <c r="N8" s="1">
        <f t="shared" si="2"/>
        <v>0</v>
      </c>
      <c r="P8" s="1">
        <f t="shared" si="3"/>
        <v>0</v>
      </c>
      <c r="R8" s="1">
        <f t="shared" si="4"/>
        <v>0</v>
      </c>
      <c r="S8" s="2">
        <f t="shared" si="5"/>
        <v>380.14</v>
      </c>
      <c r="T8" s="1">
        <f t="shared" si="6"/>
        <v>1</v>
      </c>
      <c r="U8" s="48">
        <f>S8/T8</f>
        <v>380.14</v>
      </c>
    </row>
    <row r="9" spans="1:21" ht="12.75">
      <c r="A9" s="26" t="s">
        <v>51</v>
      </c>
      <c r="B9" s="3" t="s">
        <v>68</v>
      </c>
      <c r="C9" s="48">
        <v>376.5</v>
      </c>
      <c r="D9" s="1">
        <f t="shared" si="0"/>
        <v>1</v>
      </c>
      <c r="L9" s="1">
        <f t="shared" si="1"/>
        <v>0</v>
      </c>
      <c r="N9" s="1">
        <f t="shared" si="2"/>
        <v>0</v>
      </c>
      <c r="P9" s="1">
        <f t="shared" si="3"/>
        <v>0</v>
      </c>
      <c r="R9" s="1">
        <f t="shared" si="4"/>
        <v>0</v>
      </c>
      <c r="S9" s="2">
        <f t="shared" si="5"/>
        <v>376.5</v>
      </c>
      <c r="T9" s="1">
        <f t="shared" si="6"/>
        <v>1</v>
      </c>
      <c r="U9" s="48">
        <f>S9/T9</f>
        <v>376.5</v>
      </c>
    </row>
    <row r="10" spans="1:21" ht="12.75">
      <c r="A10" s="26" t="s">
        <v>51</v>
      </c>
      <c r="B10" s="3" t="s">
        <v>69</v>
      </c>
      <c r="C10" s="48">
        <v>376.44</v>
      </c>
      <c r="D10" s="1">
        <f t="shared" si="0"/>
        <v>1</v>
      </c>
      <c r="L10" s="1">
        <f t="shared" si="1"/>
        <v>0</v>
      </c>
      <c r="N10" s="1">
        <f t="shared" si="2"/>
        <v>0</v>
      </c>
      <c r="P10" s="1">
        <f t="shared" si="3"/>
        <v>0</v>
      </c>
      <c r="R10" s="1">
        <f t="shared" si="4"/>
        <v>0</v>
      </c>
      <c r="S10" s="2">
        <f t="shared" si="5"/>
        <v>376.44</v>
      </c>
      <c r="T10" s="1">
        <f t="shared" si="6"/>
        <v>1</v>
      </c>
      <c r="U10" s="48">
        <f>S10/T10</f>
        <v>376.44</v>
      </c>
    </row>
    <row r="11" spans="1:21" ht="12.75">
      <c r="A11" s="26" t="s">
        <v>121</v>
      </c>
      <c r="B11" s="3" t="s">
        <v>120</v>
      </c>
      <c r="C11" s="48">
        <v>365.4</v>
      </c>
      <c r="D11" s="1">
        <f t="shared" si="0"/>
        <v>1</v>
      </c>
      <c r="L11" s="1">
        <f t="shared" si="1"/>
        <v>0</v>
      </c>
      <c r="N11" s="1">
        <f t="shared" si="2"/>
        <v>0</v>
      </c>
      <c r="P11" s="1">
        <f t="shared" si="3"/>
        <v>0</v>
      </c>
      <c r="R11" s="1">
        <f t="shared" si="4"/>
        <v>0</v>
      </c>
      <c r="S11" s="2">
        <f t="shared" si="5"/>
        <v>365.4</v>
      </c>
      <c r="T11" s="1">
        <f t="shared" si="6"/>
        <v>1</v>
      </c>
      <c r="U11" s="48">
        <f>S11/T11</f>
        <v>365.4</v>
      </c>
    </row>
    <row r="12" spans="1:21" ht="12.75">
      <c r="A12" s="26" t="s">
        <v>51</v>
      </c>
      <c r="B12" s="3" t="s">
        <v>70</v>
      </c>
      <c r="C12" s="48">
        <v>358.77</v>
      </c>
      <c r="D12" s="1">
        <f t="shared" si="0"/>
        <v>1</v>
      </c>
      <c r="F12" s="1">
        <f>IF(E12&gt;1,1,0)</f>
        <v>0</v>
      </c>
      <c r="H12" s="1">
        <f>IF(G12&gt;1,1,0)</f>
        <v>0</v>
      </c>
      <c r="J12" s="1">
        <f>IF(I12&gt;1,1,0)</f>
        <v>0</v>
      </c>
      <c r="L12" s="1">
        <f t="shared" si="1"/>
        <v>0</v>
      </c>
      <c r="N12" s="1">
        <f t="shared" si="2"/>
        <v>0</v>
      </c>
      <c r="P12" s="1">
        <f t="shared" si="3"/>
        <v>0</v>
      </c>
      <c r="R12" s="1">
        <f t="shared" si="4"/>
        <v>0</v>
      </c>
      <c r="S12" s="2">
        <f t="shared" si="5"/>
        <v>358.77</v>
      </c>
      <c r="T12" s="1">
        <f t="shared" si="6"/>
        <v>1</v>
      </c>
      <c r="U12" s="48">
        <v>358.77</v>
      </c>
    </row>
    <row r="13" spans="1:21" ht="12.75">
      <c r="A13" s="78" t="s">
        <v>121</v>
      </c>
      <c r="B13" s="61" t="s">
        <v>153</v>
      </c>
      <c r="C13" s="48">
        <v>350.8</v>
      </c>
      <c r="D13" s="1">
        <f t="shared" si="0"/>
        <v>1</v>
      </c>
      <c r="F13" s="1">
        <f>IF(E13&gt;1,1,0)</f>
        <v>0</v>
      </c>
      <c r="H13" s="1">
        <f>IF(G13&gt;1,1,0)</f>
        <v>0</v>
      </c>
      <c r="J13" s="1">
        <f>IF(I13&gt;1,1,0)</f>
        <v>0</v>
      </c>
      <c r="L13" s="1">
        <f t="shared" si="1"/>
        <v>0</v>
      </c>
      <c r="N13" s="1">
        <f t="shared" si="2"/>
        <v>0</v>
      </c>
      <c r="P13" s="1">
        <f t="shared" si="3"/>
        <v>0</v>
      </c>
      <c r="R13" s="1">
        <f t="shared" si="4"/>
        <v>0</v>
      </c>
      <c r="S13" s="2">
        <f t="shared" si="5"/>
        <v>350.8</v>
      </c>
      <c r="T13" s="1">
        <f t="shared" si="6"/>
        <v>1</v>
      </c>
      <c r="U13" s="48">
        <v>350.8</v>
      </c>
    </row>
    <row r="14" spans="2:21" ht="12.75">
      <c r="B14" s="13"/>
      <c r="C14" s="48"/>
      <c r="D14" s="1">
        <f t="shared" si="0"/>
        <v>0</v>
      </c>
      <c r="L14" s="1">
        <f t="shared" si="1"/>
        <v>0</v>
      </c>
      <c r="N14" s="1">
        <f t="shared" si="2"/>
        <v>0</v>
      </c>
      <c r="P14" s="1">
        <f t="shared" si="3"/>
        <v>0</v>
      </c>
      <c r="R14" s="1">
        <f t="shared" si="4"/>
        <v>0</v>
      </c>
      <c r="S14" s="2">
        <f t="shared" si="5"/>
        <v>0</v>
      </c>
      <c r="T14" s="1">
        <f t="shared" si="6"/>
        <v>1</v>
      </c>
      <c r="U14" s="48"/>
    </row>
    <row r="15" spans="3:21" ht="12.75">
      <c r="C15" s="51"/>
      <c r="U15" s="51"/>
    </row>
    <row r="16" spans="3:21" ht="12.75">
      <c r="C16" s="5"/>
      <c r="U16" s="51"/>
    </row>
    <row r="17" ht="12.75">
      <c r="U17" s="9"/>
    </row>
    <row r="18" spans="1:21" ht="25.5">
      <c r="A18" s="77"/>
      <c r="B18" s="44" t="s">
        <v>2</v>
      </c>
      <c r="C18" s="46" t="s">
        <v>39</v>
      </c>
      <c r="D18" s="45"/>
      <c r="E18" s="45" t="s">
        <v>40</v>
      </c>
      <c r="F18" s="45"/>
      <c r="G18" s="45" t="s">
        <v>41</v>
      </c>
      <c r="H18" s="45"/>
      <c r="I18" s="45" t="s">
        <v>42</v>
      </c>
      <c r="J18" s="45"/>
      <c r="K18" s="45" t="s">
        <v>43</v>
      </c>
      <c r="L18" s="45"/>
      <c r="M18" s="45" t="s">
        <v>44</v>
      </c>
      <c r="N18" s="45"/>
      <c r="O18" s="45" t="s">
        <v>45</v>
      </c>
      <c r="P18" s="45"/>
      <c r="Q18" s="45" t="s">
        <v>46</v>
      </c>
      <c r="R18" s="45"/>
      <c r="S18" s="45" t="s">
        <v>19</v>
      </c>
      <c r="T18" s="45"/>
      <c r="U18" s="68" t="s">
        <v>49</v>
      </c>
    </row>
    <row r="19" spans="1:21" ht="12.75">
      <c r="A19" s="96" t="s">
        <v>51</v>
      </c>
      <c r="B19" s="3" t="s">
        <v>63</v>
      </c>
      <c r="C19" s="48">
        <v>380.43</v>
      </c>
      <c r="D19" s="1">
        <f aca="true" t="shared" si="7" ref="D19:D26">IF(C19&gt;1,1,0)</f>
        <v>1</v>
      </c>
      <c r="E19" s="34"/>
      <c r="G19" s="34"/>
      <c r="L19" s="1">
        <f aca="true" t="shared" si="8" ref="L19:L24">IF(K19&gt;1,1,0)</f>
        <v>0</v>
      </c>
      <c r="N19" s="1">
        <f aca="true" t="shared" si="9" ref="N19:N24">IF(M19&gt;1,1,0)</f>
        <v>0</v>
      </c>
      <c r="P19" s="1">
        <f aca="true" t="shared" si="10" ref="P19:P24">IF(O19&gt;1,1,0)</f>
        <v>0</v>
      </c>
      <c r="R19" s="1">
        <f aca="true" t="shared" si="11" ref="R19:R26">IF(Q19&gt;1,1,0)</f>
        <v>0</v>
      </c>
      <c r="S19" s="2">
        <f aca="true" t="shared" si="12" ref="S19:S26">IF((E19+G19+I19+K19+M19+O19+Q19)&gt;0,E19+G19+I19+K19+M19+O19+Q19,C19)</f>
        <v>380.43</v>
      </c>
      <c r="T19" s="1">
        <f aca="true" t="shared" si="13" ref="T19:T26">IF((F19+H19+J19+L19+N19+P19+R19)&gt;0,F19+H19+J19+L19+N19+P19+R19,1)</f>
        <v>1</v>
      </c>
      <c r="U19" s="48">
        <f>S19/T19</f>
        <v>380.43</v>
      </c>
    </row>
    <row r="20" spans="1:21" ht="12.75">
      <c r="A20" s="26" t="s">
        <v>51</v>
      </c>
      <c r="B20" s="3" t="s">
        <v>65</v>
      </c>
      <c r="C20" s="48">
        <v>378.57</v>
      </c>
      <c r="D20" s="1">
        <f t="shared" si="7"/>
        <v>1</v>
      </c>
      <c r="E20" s="34"/>
      <c r="G20" s="34"/>
      <c r="L20" s="1">
        <f t="shared" si="8"/>
        <v>0</v>
      </c>
      <c r="N20" s="1">
        <f t="shared" si="9"/>
        <v>0</v>
      </c>
      <c r="P20" s="1">
        <f t="shared" si="10"/>
        <v>0</v>
      </c>
      <c r="R20" s="1">
        <f t="shared" si="11"/>
        <v>0</v>
      </c>
      <c r="S20" s="2">
        <f t="shared" si="12"/>
        <v>378.57</v>
      </c>
      <c r="T20" s="1">
        <f t="shared" si="13"/>
        <v>1</v>
      </c>
      <c r="U20" s="48">
        <f>S20/T20</f>
        <v>378.57</v>
      </c>
    </row>
    <row r="21" spans="1:21" ht="12.75">
      <c r="A21" s="26" t="s">
        <v>51</v>
      </c>
      <c r="B21" s="3" t="s">
        <v>64</v>
      </c>
      <c r="C21" s="48">
        <v>375.14</v>
      </c>
      <c r="D21" s="1">
        <f t="shared" si="7"/>
        <v>1</v>
      </c>
      <c r="E21" s="34"/>
      <c r="G21" s="34"/>
      <c r="L21" s="1">
        <f t="shared" si="8"/>
        <v>0</v>
      </c>
      <c r="N21" s="1">
        <f t="shared" si="9"/>
        <v>0</v>
      </c>
      <c r="P21" s="1">
        <f t="shared" si="10"/>
        <v>0</v>
      </c>
      <c r="R21" s="1">
        <f t="shared" si="11"/>
        <v>0</v>
      </c>
      <c r="S21" s="2">
        <f t="shared" si="12"/>
        <v>375.14</v>
      </c>
      <c r="T21" s="1">
        <f t="shared" si="13"/>
        <v>1</v>
      </c>
      <c r="U21" s="48">
        <f>S21/T21</f>
        <v>375.14</v>
      </c>
    </row>
    <row r="22" spans="1:21" ht="12.75">
      <c r="A22" s="26" t="s">
        <v>51</v>
      </c>
      <c r="B22" s="3" t="s">
        <v>108</v>
      </c>
      <c r="C22" s="48">
        <v>367.86</v>
      </c>
      <c r="D22" s="1">
        <f t="shared" si="7"/>
        <v>1</v>
      </c>
      <c r="E22" s="34"/>
      <c r="G22" s="34"/>
      <c r="L22" s="1">
        <f t="shared" si="8"/>
        <v>0</v>
      </c>
      <c r="N22" s="1">
        <f t="shared" si="9"/>
        <v>0</v>
      </c>
      <c r="P22" s="1">
        <f t="shared" si="10"/>
        <v>0</v>
      </c>
      <c r="R22" s="1">
        <f t="shared" si="11"/>
        <v>0</v>
      </c>
      <c r="S22" s="2">
        <f t="shared" si="12"/>
        <v>367.86</v>
      </c>
      <c r="T22" s="1">
        <f t="shared" si="13"/>
        <v>1</v>
      </c>
      <c r="U22" s="48">
        <f>S22/T22</f>
        <v>367.86</v>
      </c>
    </row>
    <row r="23" spans="1:21" ht="12.75">
      <c r="A23" s="26" t="s">
        <v>51</v>
      </c>
      <c r="B23" s="69" t="s">
        <v>154</v>
      </c>
      <c r="C23" s="48">
        <v>353</v>
      </c>
      <c r="D23" s="1">
        <f t="shared" si="7"/>
        <v>1</v>
      </c>
      <c r="E23" s="34"/>
      <c r="G23" s="34"/>
      <c r="L23" s="1">
        <f t="shared" si="8"/>
        <v>0</v>
      </c>
      <c r="N23" s="1">
        <f t="shared" si="9"/>
        <v>0</v>
      </c>
      <c r="P23" s="1">
        <f t="shared" si="10"/>
        <v>0</v>
      </c>
      <c r="R23" s="1">
        <f t="shared" si="11"/>
        <v>0</v>
      </c>
      <c r="S23" s="2">
        <f t="shared" si="12"/>
        <v>353</v>
      </c>
      <c r="T23" s="1">
        <f t="shared" si="13"/>
        <v>1</v>
      </c>
      <c r="U23" s="48">
        <f>S23/T23</f>
        <v>353</v>
      </c>
    </row>
    <row r="24" spans="1:21" ht="12.75">
      <c r="A24" s="78"/>
      <c r="B24" s="3"/>
      <c r="C24" s="48"/>
      <c r="D24" s="1">
        <f t="shared" si="7"/>
        <v>0</v>
      </c>
      <c r="E24" s="34"/>
      <c r="G24" s="34"/>
      <c r="L24" s="1">
        <f t="shared" si="8"/>
        <v>0</v>
      </c>
      <c r="N24" s="1">
        <f t="shared" si="9"/>
        <v>0</v>
      </c>
      <c r="P24" s="1">
        <f t="shared" si="10"/>
        <v>0</v>
      </c>
      <c r="R24" s="1">
        <f t="shared" si="11"/>
        <v>0</v>
      </c>
      <c r="S24" s="2">
        <f t="shared" si="12"/>
        <v>0</v>
      </c>
      <c r="T24" s="1">
        <f t="shared" si="13"/>
        <v>1</v>
      </c>
      <c r="U24" s="48"/>
    </row>
    <row r="25" spans="2:21" ht="12.75">
      <c r="B25" s="3"/>
      <c r="C25" s="48"/>
      <c r="D25" s="1">
        <f t="shared" si="7"/>
        <v>0</v>
      </c>
      <c r="R25" s="1">
        <f t="shared" si="11"/>
        <v>0</v>
      </c>
      <c r="S25" s="2">
        <f t="shared" si="12"/>
        <v>0</v>
      </c>
      <c r="T25" s="1">
        <f t="shared" si="13"/>
        <v>1</v>
      </c>
      <c r="U25" s="48"/>
    </row>
    <row r="26" spans="2:21" ht="12.75">
      <c r="B26" s="3"/>
      <c r="C26" s="48"/>
      <c r="D26" s="1">
        <f t="shared" si="7"/>
        <v>0</v>
      </c>
      <c r="R26" s="1">
        <f t="shared" si="11"/>
        <v>0</v>
      </c>
      <c r="S26" s="2">
        <f t="shared" si="12"/>
        <v>0</v>
      </c>
      <c r="T26" s="1">
        <f t="shared" si="13"/>
        <v>1</v>
      </c>
      <c r="U26" s="48"/>
    </row>
    <row r="27" spans="2:21" ht="12.75">
      <c r="B27" s="3"/>
      <c r="C27" s="5"/>
      <c r="U27" s="51"/>
    </row>
    <row r="28" spans="3:21" ht="12.75">
      <c r="C28" s="5"/>
      <c r="U28" s="51"/>
    </row>
    <row r="29" ht="12.75">
      <c r="U29" s="9"/>
    </row>
    <row r="30" spans="1:21" ht="25.5">
      <c r="A30" s="77"/>
      <c r="B30" s="53" t="s">
        <v>102</v>
      </c>
      <c r="C30" s="46" t="s">
        <v>39</v>
      </c>
      <c r="D30" s="45"/>
      <c r="E30" s="45" t="s">
        <v>40</v>
      </c>
      <c r="F30" s="45"/>
      <c r="G30" s="45" t="s">
        <v>41</v>
      </c>
      <c r="H30" s="45"/>
      <c r="I30" s="45" t="s">
        <v>42</v>
      </c>
      <c r="J30" s="45"/>
      <c r="K30" s="45" t="s">
        <v>43</v>
      </c>
      <c r="L30" s="45"/>
      <c r="M30" s="45" t="s">
        <v>44</v>
      </c>
      <c r="N30" s="45"/>
      <c r="O30" s="45" t="s">
        <v>45</v>
      </c>
      <c r="P30" s="45"/>
      <c r="Q30" s="45" t="s">
        <v>46</v>
      </c>
      <c r="R30" s="45"/>
      <c r="S30" s="45" t="s">
        <v>19</v>
      </c>
      <c r="T30" s="45"/>
      <c r="U30" s="68" t="s">
        <v>49</v>
      </c>
    </row>
    <row r="31" spans="1:21" ht="12.75">
      <c r="A31" s="26" t="s">
        <v>51</v>
      </c>
      <c r="B31" s="3" t="s">
        <v>115</v>
      </c>
      <c r="C31" s="48">
        <v>357.5</v>
      </c>
      <c r="D31" s="1">
        <f>IF(C31&gt;1,1,0)</f>
        <v>1</v>
      </c>
      <c r="E31" s="34"/>
      <c r="G31" s="34"/>
      <c r="N31" s="1">
        <f>IF(M31&gt;1,1,0)</f>
        <v>0</v>
      </c>
      <c r="P31" s="1">
        <f>IF(O31&gt;1,1,0)</f>
        <v>0</v>
      </c>
      <c r="R31" s="1">
        <f>IF(Q31&gt;1,1,0)</f>
        <v>0</v>
      </c>
      <c r="S31" s="2">
        <f>IF((E31+G31+I31+K31+M31+O31+Q31)&gt;0,E31+G31+I31+K31+M31+O31+Q31,C31)</f>
        <v>357.5</v>
      </c>
      <c r="T31" s="1">
        <f>IF((F31+H31+J31+L31+N31+P31+R31)&gt;0,F31+H31+J31+L31+N31+P31+R31,1)</f>
        <v>1</v>
      </c>
      <c r="U31" s="48">
        <f>S31/T31</f>
        <v>357.5</v>
      </c>
    </row>
    <row r="32" spans="1:21" ht="12.75">
      <c r="A32" s="26" t="s">
        <v>51</v>
      </c>
      <c r="B32" s="3" t="s">
        <v>114</v>
      </c>
      <c r="C32" s="48">
        <v>355</v>
      </c>
      <c r="D32" s="1">
        <f>IF(C32&gt;1,1,0)</f>
        <v>1</v>
      </c>
      <c r="E32" s="34"/>
      <c r="G32" s="34"/>
      <c r="N32" s="1">
        <f>IF(M32&gt;1,1,0)</f>
        <v>0</v>
      </c>
      <c r="P32" s="1">
        <f>IF(O32&gt;1,1,0)</f>
        <v>0</v>
      </c>
      <c r="R32" s="1">
        <f>IF(Q32&gt;1,1,0)</f>
        <v>0</v>
      </c>
      <c r="S32" s="2">
        <f>IF((E32+G32+I32+K32+M32+O32+Q32)&gt;0,E32+G32+I32+K32+M32+O32+Q32,C32)</f>
        <v>355</v>
      </c>
      <c r="T32" s="1">
        <f>IF((F32+H32+J32+L32+N32+P32+R32)&gt;0,F32+H32+J32+L32+N32+P32+R32,1)</f>
        <v>1</v>
      </c>
      <c r="U32" s="48">
        <f>S32/T32</f>
        <v>355</v>
      </c>
    </row>
    <row r="33" spans="1:21" ht="12.75">
      <c r="A33" s="26" t="s">
        <v>51</v>
      </c>
      <c r="B33" s="3" t="s">
        <v>116</v>
      </c>
      <c r="C33" s="48">
        <v>358</v>
      </c>
      <c r="U33" s="48">
        <v>347.33</v>
      </c>
    </row>
    <row r="34" spans="1:21" ht="12.75">
      <c r="A34" s="96" t="s">
        <v>51</v>
      </c>
      <c r="B34" s="69" t="s">
        <v>155</v>
      </c>
      <c r="C34" s="48">
        <v>0</v>
      </c>
      <c r="D34" s="1">
        <f>IF(C34&gt;1,1,0)</f>
        <v>0</v>
      </c>
      <c r="E34" s="34"/>
      <c r="G34" s="34"/>
      <c r="N34" s="1">
        <f>IF(M34&gt;1,1,0)</f>
        <v>0</v>
      </c>
      <c r="P34" s="1">
        <f>IF(O34&gt;1,1,0)</f>
        <v>0</v>
      </c>
      <c r="R34" s="1">
        <f>IF(Q34&gt;1,1,0)</f>
        <v>0</v>
      </c>
      <c r="S34" s="2">
        <f>IF((E34+G34+I34+K34+M34+O34+Q34)&gt;0,E34+G34+I34+K34+M34+O34+Q34,C34)</f>
        <v>0</v>
      </c>
      <c r="T34" s="1">
        <f>IF((F34+H34+J34+L34+N34+P34+R34)&gt;0,F34+H34+J34+L34+N34+P34+R34,1)</f>
        <v>1</v>
      </c>
      <c r="U34" s="48">
        <f>S34/T34</f>
        <v>0</v>
      </c>
    </row>
    <row r="35" spans="1:21" ht="12.75">
      <c r="A35" s="26" t="s">
        <v>51</v>
      </c>
      <c r="B35" s="69" t="s">
        <v>156</v>
      </c>
      <c r="C35" s="48">
        <v>0</v>
      </c>
      <c r="D35" s="1">
        <f>IF(C35&gt;1,1,0)</f>
        <v>0</v>
      </c>
      <c r="U35" s="48">
        <v>0</v>
      </c>
    </row>
    <row r="36" spans="1:21" ht="12.75">
      <c r="A36" s="78"/>
      <c r="C36" s="48"/>
      <c r="E36" s="34"/>
      <c r="G36" s="34"/>
      <c r="U36" s="48"/>
    </row>
    <row r="37" spans="2:21" ht="12.75">
      <c r="B37" s="3"/>
      <c r="C37" s="48"/>
      <c r="E37" s="34"/>
      <c r="G37" s="34"/>
      <c r="U37" s="48"/>
    </row>
    <row r="38" spans="1:21" ht="12.75">
      <c r="A38" s="78"/>
      <c r="B38" s="61"/>
      <c r="C38" s="48"/>
      <c r="U38" s="48"/>
    </row>
    <row r="39" spans="1:21" ht="12.75">
      <c r="A39" s="78"/>
      <c r="B39" s="61"/>
      <c r="C39" s="48"/>
      <c r="U39" s="48"/>
    </row>
    <row r="40" spans="1:21" ht="12.75">
      <c r="A40" s="78"/>
      <c r="B40" s="61"/>
      <c r="C40" s="48"/>
      <c r="U40" s="48"/>
    </row>
    <row r="41" spans="3:21" ht="12.75">
      <c r="C41" s="5"/>
      <c r="U41" s="9"/>
    </row>
    <row r="42" ht="12.75">
      <c r="U42" s="9"/>
    </row>
    <row r="43" spans="1:21" ht="25.5">
      <c r="A43" s="77"/>
      <c r="B43" s="53" t="s">
        <v>3</v>
      </c>
      <c r="C43" s="46" t="s">
        <v>39</v>
      </c>
      <c r="D43" s="45"/>
      <c r="E43" s="45" t="s">
        <v>40</v>
      </c>
      <c r="F43" s="45"/>
      <c r="G43" s="45" t="s">
        <v>41</v>
      </c>
      <c r="H43" s="45"/>
      <c r="I43" s="45" t="s">
        <v>42</v>
      </c>
      <c r="J43" s="45"/>
      <c r="K43" s="45" t="s">
        <v>43</v>
      </c>
      <c r="L43" s="45"/>
      <c r="M43" s="45" t="s">
        <v>44</v>
      </c>
      <c r="N43" s="45"/>
      <c r="O43" s="45" t="s">
        <v>45</v>
      </c>
      <c r="P43" s="45"/>
      <c r="Q43" s="45" t="s">
        <v>46</v>
      </c>
      <c r="R43" s="45"/>
      <c r="S43" s="45" t="s">
        <v>19</v>
      </c>
      <c r="T43" s="45"/>
      <c r="U43" s="68" t="s">
        <v>49</v>
      </c>
    </row>
    <row r="44" spans="1:21" ht="12.75">
      <c r="A44" s="26" t="s">
        <v>51</v>
      </c>
      <c r="B44" s="3" t="s">
        <v>95</v>
      </c>
      <c r="C44" s="48">
        <v>370.6</v>
      </c>
      <c r="D44" s="1">
        <f aca="true" t="shared" si="14" ref="D44:D52">IF(C44&gt;1,1,0)</f>
        <v>1</v>
      </c>
      <c r="E44" s="34"/>
      <c r="G44" s="34"/>
      <c r="N44" s="1">
        <f>IF(M44&gt;1,1,0)</f>
        <v>0</v>
      </c>
      <c r="P44" s="1">
        <f>IF(O44&gt;1,1,0)</f>
        <v>0</v>
      </c>
      <c r="R44" s="1">
        <f>IF(Q44&gt;1,1,0)</f>
        <v>0</v>
      </c>
      <c r="S44" s="2">
        <f aca="true" t="shared" si="15" ref="S44:S52">IF((E44+G44+I44+K44+M44+O44+Q44)&gt;0,E44+G44+I44+K44+M44+O44+Q44,C44)</f>
        <v>370.6</v>
      </c>
      <c r="T44" s="1">
        <f>IF((F44+H44+J44+L44+N44+P44+R44)&gt;0,F44+H44+J44+L44+N44+P44+R44,1)</f>
        <v>1</v>
      </c>
      <c r="U44" s="48">
        <v>370.6</v>
      </c>
    </row>
    <row r="45" spans="1:21" ht="12.75">
      <c r="A45" s="26" t="s">
        <v>51</v>
      </c>
      <c r="B45" s="3" t="s">
        <v>94</v>
      </c>
      <c r="C45" s="48">
        <v>362.5</v>
      </c>
      <c r="D45" s="1">
        <f t="shared" si="14"/>
        <v>1</v>
      </c>
      <c r="E45" s="34"/>
      <c r="G45" s="34"/>
      <c r="N45" s="1">
        <f>IF(M45&gt;1,1,0)</f>
        <v>0</v>
      </c>
      <c r="P45" s="1">
        <f>IF(O45&gt;1,1,0)</f>
        <v>0</v>
      </c>
      <c r="R45" s="1">
        <f>IF(Q45&gt;1,1,0)</f>
        <v>0</v>
      </c>
      <c r="S45" s="2">
        <f t="shared" si="15"/>
        <v>362.5</v>
      </c>
      <c r="T45" s="1">
        <f>IF((F45+H45+J45+L45+N45+P45+R45)&gt;0,F45+H45+J45+L45+N45+P45+R45,1)</f>
        <v>1</v>
      </c>
      <c r="U45" s="48">
        <f>S45/T45</f>
        <v>362.5</v>
      </c>
    </row>
    <row r="46" spans="1:21" ht="12.75">
      <c r="A46" s="26" t="s">
        <v>121</v>
      </c>
      <c r="B46" s="3" t="s">
        <v>133</v>
      </c>
      <c r="C46" s="48">
        <v>362.43</v>
      </c>
      <c r="D46" s="1">
        <f t="shared" si="14"/>
        <v>1</v>
      </c>
      <c r="E46" s="34"/>
      <c r="G46" s="34"/>
      <c r="N46" s="1">
        <f>IF(M46&gt;1,1,0)</f>
        <v>0</v>
      </c>
      <c r="P46" s="1">
        <f>IF(O46&gt;1,1,0)</f>
        <v>0</v>
      </c>
      <c r="R46" s="1">
        <f>IF(Q46&gt;1,1,0)</f>
        <v>0</v>
      </c>
      <c r="S46" s="2">
        <f t="shared" si="15"/>
        <v>362.43</v>
      </c>
      <c r="T46" s="1">
        <f>IF((F46+H46+J46+L46+N46+P46+R46)&gt;0,F46+H46+J46+L46+N46+P46+R46,1)</f>
        <v>1</v>
      </c>
      <c r="U46" s="48">
        <v>362.43</v>
      </c>
    </row>
    <row r="47" spans="1:21" ht="12.75">
      <c r="A47" s="26" t="s">
        <v>121</v>
      </c>
      <c r="B47" s="3" t="s">
        <v>92</v>
      </c>
      <c r="C47" s="48">
        <v>362</v>
      </c>
      <c r="D47" s="1">
        <f t="shared" si="14"/>
        <v>1</v>
      </c>
      <c r="E47" s="34"/>
      <c r="G47" s="34"/>
      <c r="N47" s="1">
        <f>IF(M47&gt;1,1,0)</f>
        <v>0</v>
      </c>
      <c r="P47" s="1">
        <f>IF(O47&gt;1,1,0)</f>
        <v>0</v>
      </c>
      <c r="R47" s="1">
        <f>IF(Q47&gt;1,1,0)</f>
        <v>0</v>
      </c>
      <c r="S47" s="2">
        <f t="shared" si="15"/>
        <v>362</v>
      </c>
      <c r="T47" s="1">
        <f>IF((F47+H47+J47+L47+N47+P47+R47)&gt;0,F47+H47+J47+L47+N47+P47+R47,1)</f>
        <v>1</v>
      </c>
      <c r="U47" s="48">
        <v>362</v>
      </c>
    </row>
    <row r="48" spans="1:21" ht="12.75">
      <c r="A48" s="26" t="s">
        <v>121</v>
      </c>
      <c r="B48" s="69" t="s">
        <v>93</v>
      </c>
      <c r="C48" s="47">
        <v>355.57</v>
      </c>
      <c r="D48" s="1">
        <f t="shared" si="14"/>
        <v>1</v>
      </c>
      <c r="S48" s="2">
        <f t="shared" si="15"/>
        <v>355.57</v>
      </c>
      <c r="U48" s="48">
        <v>355.57</v>
      </c>
    </row>
    <row r="49" spans="1:21" ht="12.75">
      <c r="A49" s="79" t="s">
        <v>51</v>
      </c>
      <c r="B49" s="3" t="s">
        <v>122</v>
      </c>
      <c r="C49" s="48">
        <v>350.8</v>
      </c>
      <c r="D49" s="1">
        <f t="shared" si="14"/>
        <v>1</v>
      </c>
      <c r="E49" s="34"/>
      <c r="G49" s="34"/>
      <c r="N49" s="1">
        <f>IF(M49&gt;1,1,0)</f>
        <v>0</v>
      </c>
      <c r="P49" s="1">
        <f>IF(O49&gt;1,1,0)</f>
        <v>0</v>
      </c>
      <c r="R49" s="1">
        <f>IF(Q49&gt;1,1,0)</f>
        <v>0</v>
      </c>
      <c r="S49" s="2">
        <f t="shared" si="15"/>
        <v>350.8</v>
      </c>
      <c r="T49" s="1">
        <f>IF((F49+H49+J49+L49+N49+P49+R49)&gt;0,F49+H49+J49+L49+N49+P49+R49,1)</f>
        <v>1</v>
      </c>
      <c r="U49" s="48">
        <v>350.8</v>
      </c>
    </row>
    <row r="50" spans="1:21" ht="12.75">
      <c r="A50" s="79" t="s">
        <v>51</v>
      </c>
      <c r="B50" s="3" t="s">
        <v>138</v>
      </c>
      <c r="C50" s="48">
        <v>341</v>
      </c>
      <c r="D50" s="1">
        <f t="shared" si="14"/>
        <v>1</v>
      </c>
      <c r="E50" s="34"/>
      <c r="G50" s="34"/>
      <c r="N50" s="1">
        <f>IF(M50&gt;1,1,0)</f>
        <v>0</v>
      </c>
      <c r="P50" s="1">
        <f>IF(O50&gt;1,1,0)</f>
        <v>0</v>
      </c>
      <c r="R50" s="1">
        <f>IF(Q50&gt;1,1,0)</f>
        <v>0</v>
      </c>
      <c r="S50" s="2">
        <f t="shared" si="15"/>
        <v>341</v>
      </c>
      <c r="T50" s="1">
        <f>IF((F50+H50+J50+L50+N50+P50+R50)&gt;0,F50+H50+J50+L50+N50+P50+R50,1)</f>
        <v>1</v>
      </c>
      <c r="U50" s="48">
        <v>341</v>
      </c>
    </row>
    <row r="51" spans="1:21" ht="12.75">
      <c r="A51" s="26" t="s">
        <v>51</v>
      </c>
      <c r="B51" s="69" t="s">
        <v>157</v>
      </c>
      <c r="C51" s="51">
        <v>0</v>
      </c>
      <c r="D51" s="1">
        <f t="shared" si="14"/>
        <v>0</v>
      </c>
      <c r="E51" s="34"/>
      <c r="G51" s="34"/>
      <c r="N51" s="1">
        <f>IF(M51&gt;1,1,0)</f>
        <v>0</v>
      </c>
      <c r="P51" s="1">
        <f>IF(O51&gt;1,1,0)</f>
        <v>0</v>
      </c>
      <c r="R51" s="1">
        <f>IF(Q51&gt;1,1,0)</f>
        <v>0</v>
      </c>
      <c r="S51" s="2">
        <f t="shared" si="15"/>
        <v>0</v>
      </c>
      <c r="T51" s="1">
        <f>IF((F51+H51+J51+L51+N51+P51+R51)&gt;0,F51+H51+J51+L51+N51+P51+R51,1)</f>
        <v>1</v>
      </c>
      <c r="U51" s="51">
        <f>S51/T51</f>
        <v>0</v>
      </c>
    </row>
    <row r="52" spans="1:21" ht="12.75">
      <c r="A52" s="26" t="s">
        <v>121</v>
      </c>
      <c r="B52" s="69" t="s">
        <v>158</v>
      </c>
      <c r="C52" s="5">
        <v>0</v>
      </c>
      <c r="D52" s="3">
        <f t="shared" si="14"/>
        <v>0</v>
      </c>
      <c r="S52" s="2">
        <f t="shared" si="15"/>
        <v>0</v>
      </c>
      <c r="U52" s="51">
        <v>0</v>
      </c>
    </row>
    <row r="53" spans="3:21" ht="12.75">
      <c r="C53" s="5"/>
      <c r="U53" s="51"/>
    </row>
    <row r="54" spans="3:21" ht="12.75">
      <c r="C54" s="5"/>
      <c r="U54" s="51"/>
    </row>
    <row r="55" ht="12.75">
      <c r="U55" s="52"/>
    </row>
    <row r="56" ht="12.75">
      <c r="U56" s="52"/>
    </row>
    <row r="57" ht="12.75">
      <c r="U57" s="52"/>
    </row>
    <row r="58" spans="2:21" ht="15.75">
      <c r="B58" s="6" t="s">
        <v>50</v>
      </c>
      <c r="C58" s="7"/>
      <c r="D58" s="3"/>
      <c r="E58" s="8"/>
      <c r="F58" s="3"/>
      <c r="G58" s="49" t="s">
        <v>37</v>
      </c>
      <c r="H58" s="3"/>
      <c r="I58" s="5"/>
      <c r="J58" s="3"/>
      <c r="K58" s="5"/>
      <c r="L58" s="3"/>
      <c r="M58" s="8"/>
      <c r="N58" s="3"/>
      <c r="O58" s="5"/>
      <c r="P58" s="3"/>
      <c r="Q58" s="5"/>
      <c r="R58" s="3"/>
      <c r="S58" s="5"/>
      <c r="T58" s="3"/>
      <c r="U58" s="50">
        <v>2</v>
      </c>
    </row>
    <row r="59" ht="12.75">
      <c r="U59" s="52"/>
    </row>
    <row r="60" ht="9.75" customHeight="1">
      <c r="U60" s="52"/>
    </row>
    <row r="61" ht="9.75" customHeight="1">
      <c r="U61" s="52"/>
    </row>
    <row r="62" spans="1:21" ht="25.5">
      <c r="A62" s="77"/>
      <c r="B62" s="53" t="s">
        <v>54</v>
      </c>
      <c r="C62" s="46" t="s">
        <v>39</v>
      </c>
      <c r="D62" s="45"/>
      <c r="E62" s="45" t="s">
        <v>40</v>
      </c>
      <c r="F62" s="45"/>
      <c r="G62" s="45" t="s">
        <v>41</v>
      </c>
      <c r="H62" s="45"/>
      <c r="I62" s="45" t="s">
        <v>42</v>
      </c>
      <c r="J62" s="45"/>
      <c r="K62" s="45" t="s">
        <v>43</v>
      </c>
      <c r="L62" s="45"/>
      <c r="M62" s="45" t="s">
        <v>44</v>
      </c>
      <c r="N62" s="45"/>
      <c r="O62" s="45" t="s">
        <v>45</v>
      </c>
      <c r="P62" s="45"/>
      <c r="Q62" s="45" t="s">
        <v>46</v>
      </c>
      <c r="R62" s="45"/>
      <c r="S62" s="45" t="s">
        <v>19</v>
      </c>
      <c r="T62" s="45"/>
      <c r="U62" s="68" t="s">
        <v>49</v>
      </c>
    </row>
    <row r="63" spans="1:21" ht="12.75">
      <c r="A63" s="96" t="s">
        <v>51</v>
      </c>
      <c r="B63" s="3" t="s">
        <v>83</v>
      </c>
      <c r="C63" s="48">
        <v>382.86</v>
      </c>
      <c r="D63" s="1">
        <f aca="true" t="shared" si="16" ref="D63:D70">IF(C63&gt;1,1,0)</f>
        <v>1</v>
      </c>
      <c r="E63" s="34"/>
      <c r="G63" s="34"/>
      <c r="L63" s="1">
        <f aca="true" t="shared" si="17" ref="L63:L70">IF(K63&gt;1,1,0)</f>
        <v>0</v>
      </c>
      <c r="N63" s="1">
        <f aca="true" t="shared" si="18" ref="N63:N70">IF(M63&gt;1,1,0)</f>
        <v>0</v>
      </c>
      <c r="P63" s="1">
        <f aca="true" t="shared" si="19" ref="P63:P70">IF(O63&gt;1,1,0)</f>
        <v>0</v>
      </c>
      <c r="R63" s="1">
        <f aca="true" t="shared" si="20" ref="R63:R70">IF(Q63&gt;1,1,0)</f>
        <v>0</v>
      </c>
      <c r="S63" s="2">
        <f aca="true" t="shared" si="21" ref="S63:S70">IF((E63+G63+I63+K63+M63+O63+Q63)&gt;0,E63+G63+I63+K63+M63+O63+Q63,C63)</f>
        <v>382.86</v>
      </c>
      <c r="T63" s="1">
        <f aca="true" t="shared" si="22" ref="T63:T70">IF((F63+H63+J63+L63+N63+P63+R63)&gt;0,F63+H63+J63+L63+N63+P63+R63,1)</f>
        <v>1</v>
      </c>
      <c r="U63" s="48">
        <f>S63/T63</f>
        <v>382.86</v>
      </c>
    </row>
    <row r="64" spans="1:21" ht="12.75">
      <c r="A64" s="26" t="s">
        <v>51</v>
      </c>
      <c r="B64" s="3" t="s">
        <v>82</v>
      </c>
      <c r="C64" s="48">
        <v>378.86</v>
      </c>
      <c r="D64" s="1">
        <f t="shared" si="16"/>
        <v>1</v>
      </c>
      <c r="E64" s="34"/>
      <c r="G64" s="34"/>
      <c r="L64" s="1">
        <f t="shared" si="17"/>
        <v>0</v>
      </c>
      <c r="N64" s="1">
        <f t="shared" si="18"/>
        <v>0</v>
      </c>
      <c r="P64" s="1">
        <f t="shared" si="19"/>
        <v>0</v>
      </c>
      <c r="R64" s="1">
        <f t="shared" si="20"/>
        <v>0</v>
      </c>
      <c r="S64" s="2">
        <f t="shared" si="21"/>
        <v>378.86</v>
      </c>
      <c r="T64" s="1">
        <f t="shared" si="22"/>
        <v>1</v>
      </c>
      <c r="U64" s="48">
        <f>S64/T64</f>
        <v>378.86</v>
      </c>
    </row>
    <row r="65" spans="1:21" ht="12.75">
      <c r="A65" s="26" t="s">
        <v>51</v>
      </c>
      <c r="B65" s="1" t="s">
        <v>85</v>
      </c>
      <c r="C65" s="48">
        <v>372.14</v>
      </c>
      <c r="D65" s="1">
        <f t="shared" si="16"/>
        <v>1</v>
      </c>
      <c r="E65" s="34"/>
      <c r="G65" s="34"/>
      <c r="L65" s="1">
        <f t="shared" si="17"/>
        <v>0</v>
      </c>
      <c r="N65" s="1">
        <f t="shared" si="18"/>
        <v>0</v>
      </c>
      <c r="P65" s="1">
        <f t="shared" si="19"/>
        <v>0</v>
      </c>
      <c r="R65" s="1">
        <f t="shared" si="20"/>
        <v>0</v>
      </c>
      <c r="S65" s="2">
        <f t="shared" si="21"/>
        <v>372.14</v>
      </c>
      <c r="T65" s="1">
        <f t="shared" si="22"/>
        <v>1</v>
      </c>
      <c r="U65" s="48">
        <f>S65/T65</f>
        <v>372.14</v>
      </c>
    </row>
    <row r="66" spans="1:21" ht="12.75">
      <c r="A66" s="26" t="s">
        <v>51</v>
      </c>
      <c r="B66" s="69" t="s">
        <v>159</v>
      </c>
      <c r="C66" s="54">
        <v>369</v>
      </c>
      <c r="D66" s="1">
        <f t="shared" si="16"/>
        <v>1</v>
      </c>
      <c r="E66" s="34"/>
      <c r="G66" s="34"/>
      <c r="L66" s="1">
        <f t="shared" si="17"/>
        <v>0</v>
      </c>
      <c r="N66" s="1">
        <f t="shared" si="18"/>
        <v>0</v>
      </c>
      <c r="P66" s="1">
        <f t="shared" si="19"/>
        <v>0</v>
      </c>
      <c r="R66" s="1">
        <f t="shared" si="20"/>
        <v>0</v>
      </c>
      <c r="S66" s="2">
        <f t="shared" si="21"/>
        <v>369</v>
      </c>
      <c r="T66" s="1">
        <f t="shared" si="22"/>
        <v>1</v>
      </c>
      <c r="U66" s="48">
        <v>369</v>
      </c>
    </row>
    <row r="67" spans="1:21" ht="12.75">
      <c r="A67" s="26" t="s">
        <v>51</v>
      </c>
      <c r="B67" s="3" t="s">
        <v>119</v>
      </c>
      <c r="C67" s="54">
        <v>359.33</v>
      </c>
      <c r="D67" s="1">
        <f t="shared" si="16"/>
        <v>1</v>
      </c>
      <c r="E67" s="34"/>
      <c r="G67" s="34"/>
      <c r="L67" s="1">
        <f t="shared" si="17"/>
        <v>0</v>
      </c>
      <c r="N67" s="1">
        <f t="shared" si="18"/>
        <v>0</v>
      </c>
      <c r="P67" s="1">
        <f t="shared" si="19"/>
        <v>0</v>
      </c>
      <c r="R67" s="1">
        <f t="shared" si="20"/>
        <v>0</v>
      </c>
      <c r="S67" s="2">
        <f t="shared" si="21"/>
        <v>359.33</v>
      </c>
      <c r="T67" s="1">
        <f t="shared" si="22"/>
        <v>1</v>
      </c>
      <c r="U67" s="48">
        <f>S67/T67</f>
        <v>359.33</v>
      </c>
    </row>
    <row r="68" spans="2:21" ht="12.75">
      <c r="B68" s="3"/>
      <c r="C68" s="48"/>
      <c r="D68" s="1">
        <f t="shared" si="16"/>
        <v>0</v>
      </c>
      <c r="E68" s="34"/>
      <c r="G68" s="34"/>
      <c r="L68" s="1">
        <f t="shared" si="17"/>
        <v>0</v>
      </c>
      <c r="N68" s="1">
        <f t="shared" si="18"/>
        <v>0</v>
      </c>
      <c r="P68" s="1">
        <f t="shared" si="19"/>
        <v>0</v>
      </c>
      <c r="R68" s="1">
        <f t="shared" si="20"/>
        <v>0</v>
      </c>
      <c r="S68" s="2">
        <f t="shared" si="21"/>
        <v>0</v>
      </c>
      <c r="T68" s="1">
        <f t="shared" si="22"/>
        <v>1</v>
      </c>
      <c r="U68" s="48"/>
    </row>
    <row r="69" spans="2:21" ht="12.75">
      <c r="B69" s="3"/>
      <c r="C69" s="48"/>
      <c r="D69" s="1">
        <f t="shared" si="16"/>
        <v>0</v>
      </c>
      <c r="E69" s="34"/>
      <c r="G69" s="34"/>
      <c r="L69" s="1">
        <f t="shared" si="17"/>
        <v>0</v>
      </c>
      <c r="N69" s="1">
        <f t="shared" si="18"/>
        <v>0</v>
      </c>
      <c r="P69" s="1">
        <f t="shared" si="19"/>
        <v>0</v>
      </c>
      <c r="R69" s="1">
        <f t="shared" si="20"/>
        <v>0</v>
      </c>
      <c r="S69" s="2">
        <f t="shared" si="21"/>
        <v>0</v>
      </c>
      <c r="T69" s="1">
        <f t="shared" si="22"/>
        <v>1</v>
      </c>
      <c r="U69" s="48"/>
    </row>
    <row r="70" spans="3:21" ht="12.75">
      <c r="C70" s="47"/>
      <c r="D70" s="1">
        <f t="shared" si="16"/>
        <v>0</v>
      </c>
      <c r="F70" s="1">
        <f>IF(E70&gt;1,1,0)</f>
        <v>0</v>
      </c>
      <c r="H70" s="1">
        <f>IF(G70&gt;1,1,0)</f>
        <v>0</v>
      </c>
      <c r="J70" s="1">
        <f>IF(I70&gt;1,1,0)</f>
        <v>0</v>
      </c>
      <c r="L70" s="1">
        <f t="shared" si="17"/>
        <v>0</v>
      </c>
      <c r="N70" s="1">
        <f t="shared" si="18"/>
        <v>0</v>
      </c>
      <c r="P70" s="1">
        <f t="shared" si="19"/>
        <v>0</v>
      </c>
      <c r="R70" s="1">
        <f t="shared" si="20"/>
        <v>0</v>
      </c>
      <c r="S70" s="2">
        <f t="shared" si="21"/>
        <v>0</v>
      </c>
      <c r="T70" s="1">
        <f t="shared" si="22"/>
        <v>1</v>
      </c>
      <c r="U70" s="48"/>
    </row>
    <row r="71" spans="3:21" ht="12.75">
      <c r="C71" s="5"/>
      <c r="U71" s="51"/>
    </row>
    <row r="72" ht="12.75">
      <c r="U72" s="9"/>
    </row>
    <row r="73" ht="12.75">
      <c r="U73" s="9"/>
    </row>
    <row r="74" spans="1:21" ht="25.5">
      <c r="A74" s="77"/>
      <c r="B74" s="53" t="s">
        <v>32</v>
      </c>
      <c r="C74" s="46" t="s">
        <v>39</v>
      </c>
      <c r="D74" s="45"/>
      <c r="E74" s="45" t="s">
        <v>40</v>
      </c>
      <c r="F74" s="45"/>
      <c r="G74" s="45" t="s">
        <v>41</v>
      </c>
      <c r="H74" s="45"/>
      <c r="I74" s="45" t="s">
        <v>42</v>
      </c>
      <c r="J74" s="45"/>
      <c r="K74" s="45" t="s">
        <v>43</v>
      </c>
      <c r="L74" s="45"/>
      <c r="M74" s="45" t="s">
        <v>44</v>
      </c>
      <c r="N74" s="45"/>
      <c r="O74" s="45" t="s">
        <v>45</v>
      </c>
      <c r="P74" s="45"/>
      <c r="Q74" s="45" t="s">
        <v>46</v>
      </c>
      <c r="R74" s="45"/>
      <c r="S74" s="45" t="s">
        <v>19</v>
      </c>
      <c r="T74" s="45"/>
      <c r="U74" s="68" t="s">
        <v>49</v>
      </c>
    </row>
    <row r="75" spans="1:21" ht="12.75">
      <c r="A75" s="96" t="s">
        <v>51</v>
      </c>
      <c r="B75" s="3" t="s">
        <v>71</v>
      </c>
      <c r="C75" s="48">
        <v>382.14</v>
      </c>
      <c r="D75" s="1">
        <f>IF(C75&gt;1,1,0)</f>
        <v>1</v>
      </c>
      <c r="F75" s="1">
        <f>IF(E75&gt;1,1,0)</f>
        <v>0</v>
      </c>
      <c r="H75" s="1">
        <f>IF(G75&gt;1,1,0)</f>
        <v>0</v>
      </c>
      <c r="J75" s="1">
        <f>IF(I75&gt;1,1,0)</f>
        <v>0</v>
      </c>
      <c r="L75" s="1">
        <f>IF(K75&gt;1,1,0)</f>
        <v>0</v>
      </c>
      <c r="N75" s="1">
        <f>IF(M75&gt;1,1,0)</f>
        <v>0</v>
      </c>
      <c r="P75" s="1">
        <f>IF(O75&gt;1,1,0)</f>
        <v>0</v>
      </c>
      <c r="R75" s="1">
        <f>IF(Q75&gt;1,1,0)</f>
        <v>0</v>
      </c>
      <c r="S75" s="2">
        <f>IF((E75+G75+I75+K75+M75+O75+Q75)&gt;0,E75+G75+I75+K75+M75+O75+Q75,C75)</f>
        <v>382.14</v>
      </c>
      <c r="T75" s="1">
        <f>IF((F75+H75+J75+L75+N75+P75+R75)&gt;0,F75+H75+J75+L75+N75+P75+R75,1)</f>
        <v>1</v>
      </c>
      <c r="U75" s="48">
        <v>382.14</v>
      </c>
    </row>
    <row r="76" spans="1:21" ht="12.75">
      <c r="A76" s="26" t="s">
        <v>51</v>
      </c>
      <c r="B76" s="3" t="s">
        <v>72</v>
      </c>
      <c r="C76" s="48">
        <v>373.86</v>
      </c>
      <c r="D76" s="1">
        <f>IF(C76&gt;1,1,0)</f>
        <v>1</v>
      </c>
      <c r="L76" s="1">
        <f>IF(K76&gt;1,1,0)</f>
        <v>0</v>
      </c>
      <c r="N76" s="1">
        <f>IF(M76&gt;1,1,0)</f>
        <v>0</v>
      </c>
      <c r="P76" s="1">
        <f>IF(O76&gt;1,1,0)</f>
        <v>0</v>
      </c>
      <c r="R76" s="1">
        <f>IF(Q76&gt;1,1,0)</f>
        <v>0</v>
      </c>
      <c r="S76" s="2">
        <f>IF((E76+G76+I76+K76+M76+O76+Q76)&gt;0,E76+G76+I76+K76+M76+O76+Q76,C76)</f>
        <v>373.86</v>
      </c>
      <c r="T76" s="1">
        <f>IF((F76+H76+J76+L76+N76+P76+R76)&gt;0,F76+H76+J76+L76+N76+P76+R76,1)</f>
        <v>1</v>
      </c>
      <c r="U76" s="48">
        <v>373.86</v>
      </c>
    </row>
    <row r="77" spans="1:21" ht="12.75">
      <c r="A77" s="26" t="s">
        <v>51</v>
      </c>
      <c r="B77" s="3" t="s">
        <v>75</v>
      </c>
      <c r="C77" s="48">
        <v>372.4</v>
      </c>
      <c r="U77" s="48">
        <v>372.4</v>
      </c>
    </row>
    <row r="78" spans="1:21" ht="12.75">
      <c r="A78" s="26" t="s">
        <v>51</v>
      </c>
      <c r="B78" s="3" t="s">
        <v>73</v>
      </c>
      <c r="C78" s="48">
        <v>361</v>
      </c>
      <c r="D78" s="1">
        <f aca="true" t="shared" si="23" ref="D78:D83">IF(C78&gt;1,1,0)</f>
        <v>1</v>
      </c>
      <c r="L78" s="1">
        <f aca="true" t="shared" si="24" ref="L78:L83">IF(K78&gt;1,1,0)</f>
        <v>0</v>
      </c>
      <c r="N78" s="1">
        <f aca="true" t="shared" si="25" ref="N78:N83">IF(M78&gt;1,1,0)</f>
        <v>0</v>
      </c>
      <c r="P78" s="1">
        <f aca="true" t="shared" si="26" ref="P78:P83">IF(O78&gt;1,1,0)</f>
        <v>0</v>
      </c>
      <c r="R78" s="1">
        <f aca="true" t="shared" si="27" ref="R78:R83">IF(Q78&gt;1,1,0)</f>
        <v>0</v>
      </c>
      <c r="S78" s="2">
        <f aca="true" t="shared" si="28" ref="S78:S83">IF((E78+G78+I78+K78+M78+O78+Q78)&gt;0,E78+G78+I78+K78+M78+O78+Q78,C78)</f>
        <v>361</v>
      </c>
      <c r="T78" s="1">
        <f aca="true" t="shared" si="29" ref="T78:T83">IF((F78+H78+J78+L78+N78+P78+R78)&gt;0,F78+H78+J78+L78+N78+P78+R78,1)</f>
        <v>1</v>
      </c>
      <c r="U78" s="48">
        <v>361</v>
      </c>
    </row>
    <row r="79" spans="1:21" ht="12.75">
      <c r="A79" s="26" t="s">
        <v>51</v>
      </c>
      <c r="B79" s="3" t="s">
        <v>74</v>
      </c>
      <c r="C79" s="48">
        <v>359</v>
      </c>
      <c r="D79" s="1">
        <f t="shared" si="23"/>
        <v>1</v>
      </c>
      <c r="L79" s="1">
        <f t="shared" si="24"/>
        <v>0</v>
      </c>
      <c r="N79" s="1">
        <f t="shared" si="25"/>
        <v>0</v>
      </c>
      <c r="P79" s="1">
        <f t="shared" si="26"/>
        <v>0</v>
      </c>
      <c r="R79" s="1">
        <f t="shared" si="27"/>
        <v>0</v>
      </c>
      <c r="S79" s="2">
        <f t="shared" si="28"/>
        <v>359</v>
      </c>
      <c r="T79" s="1">
        <f t="shared" si="29"/>
        <v>1</v>
      </c>
      <c r="U79" s="48">
        <v>359</v>
      </c>
    </row>
    <row r="80" spans="1:21" ht="12.75">
      <c r="A80" s="78" t="s">
        <v>121</v>
      </c>
      <c r="B80" s="3" t="s">
        <v>130</v>
      </c>
      <c r="C80" s="48">
        <v>345</v>
      </c>
      <c r="D80" s="1">
        <f t="shared" si="23"/>
        <v>1</v>
      </c>
      <c r="L80" s="1">
        <f t="shared" si="24"/>
        <v>0</v>
      </c>
      <c r="N80" s="1">
        <f t="shared" si="25"/>
        <v>0</v>
      </c>
      <c r="P80" s="1">
        <f t="shared" si="26"/>
        <v>0</v>
      </c>
      <c r="R80" s="1">
        <f t="shared" si="27"/>
        <v>0</v>
      </c>
      <c r="S80" s="2">
        <f t="shared" si="28"/>
        <v>345</v>
      </c>
      <c r="T80" s="1">
        <f t="shared" si="29"/>
        <v>1</v>
      </c>
      <c r="U80" s="48">
        <v>345</v>
      </c>
    </row>
    <row r="81" spans="1:21" ht="12.75">
      <c r="A81" s="78" t="s">
        <v>121</v>
      </c>
      <c r="B81" s="3" t="s">
        <v>129</v>
      </c>
      <c r="C81" s="48">
        <v>323</v>
      </c>
      <c r="D81" s="1">
        <f t="shared" si="23"/>
        <v>1</v>
      </c>
      <c r="L81" s="1">
        <f t="shared" si="24"/>
        <v>0</v>
      </c>
      <c r="N81" s="1">
        <f t="shared" si="25"/>
        <v>0</v>
      </c>
      <c r="P81" s="1">
        <f t="shared" si="26"/>
        <v>0</v>
      </c>
      <c r="R81" s="1">
        <f t="shared" si="27"/>
        <v>0</v>
      </c>
      <c r="S81" s="2">
        <f t="shared" si="28"/>
        <v>323</v>
      </c>
      <c r="T81" s="1">
        <f t="shared" si="29"/>
        <v>1</v>
      </c>
      <c r="U81" s="48">
        <v>323</v>
      </c>
    </row>
    <row r="82" spans="2:21" ht="12.75">
      <c r="B82" s="3"/>
      <c r="C82" s="48"/>
      <c r="D82" s="1">
        <f t="shared" si="23"/>
        <v>0</v>
      </c>
      <c r="L82" s="1">
        <f t="shared" si="24"/>
        <v>0</v>
      </c>
      <c r="N82" s="1">
        <f t="shared" si="25"/>
        <v>0</v>
      </c>
      <c r="P82" s="1">
        <f t="shared" si="26"/>
        <v>0</v>
      </c>
      <c r="R82" s="1">
        <f t="shared" si="27"/>
        <v>0</v>
      </c>
      <c r="S82" s="2">
        <f t="shared" si="28"/>
        <v>0</v>
      </c>
      <c r="T82" s="1">
        <f t="shared" si="29"/>
        <v>1</v>
      </c>
      <c r="U82" s="48"/>
    </row>
    <row r="83" spans="2:21" ht="12.75">
      <c r="B83" s="3"/>
      <c r="C83" s="51"/>
      <c r="D83" s="1">
        <f t="shared" si="23"/>
        <v>0</v>
      </c>
      <c r="F83" s="1">
        <f>IF(E83&gt;1,1,0)</f>
        <v>0</v>
      </c>
      <c r="H83" s="1">
        <f>IF(G83&gt;1,1,0)</f>
        <v>0</v>
      </c>
      <c r="J83" s="1">
        <f>IF(I83&gt;1,1,0)</f>
        <v>0</v>
      </c>
      <c r="L83" s="1">
        <f t="shared" si="24"/>
        <v>0</v>
      </c>
      <c r="N83" s="1">
        <f t="shared" si="25"/>
        <v>0</v>
      </c>
      <c r="P83" s="1">
        <f t="shared" si="26"/>
        <v>0</v>
      </c>
      <c r="R83" s="1">
        <f t="shared" si="27"/>
        <v>0</v>
      </c>
      <c r="S83" s="2">
        <f t="shared" si="28"/>
        <v>0</v>
      </c>
      <c r="T83" s="1">
        <f t="shared" si="29"/>
        <v>1</v>
      </c>
      <c r="U83" s="51"/>
    </row>
    <row r="84" spans="2:21" ht="12.75">
      <c r="B84" s="81"/>
      <c r="U84" s="9"/>
    </row>
    <row r="85" ht="12.75">
      <c r="U85" s="9"/>
    </row>
    <row r="86" spans="1:21" ht="25.5">
      <c r="A86" s="77"/>
      <c r="B86" s="53" t="s">
        <v>47</v>
      </c>
      <c r="C86" s="46" t="s">
        <v>39</v>
      </c>
      <c r="D86" s="45"/>
      <c r="E86" s="45" t="s">
        <v>40</v>
      </c>
      <c r="F86" s="45"/>
      <c r="G86" s="45" t="s">
        <v>41</v>
      </c>
      <c r="H86" s="45"/>
      <c r="I86" s="45" t="s">
        <v>42</v>
      </c>
      <c r="J86" s="45"/>
      <c r="K86" s="45" t="s">
        <v>43</v>
      </c>
      <c r="L86" s="45"/>
      <c r="M86" s="45" t="s">
        <v>44</v>
      </c>
      <c r="N86" s="45"/>
      <c r="O86" s="45" t="s">
        <v>45</v>
      </c>
      <c r="P86" s="45"/>
      <c r="Q86" s="45" t="s">
        <v>46</v>
      </c>
      <c r="R86" s="45"/>
      <c r="S86" s="45" t="s">
        <v>19</v>
      </c>
      <c r="T86" s="45"/>
      <c r="U86" s="68" t="s">
        <v>49</v>
      </c>
    </row>
    <row r="87" spans="1:21" ht="12.75">
      <c r="A87" s="78" t="s">
        <v>121</v>
      </c>
      <c r="B87" s="3" t="s">
        <v>137</v>
      </c>
      <c r="C87" s="48">
        <v>372.5</v>
      </c>
      <c r="D87" s="1">
        <f aca="true" t="shared" si="30" ref="D87:D94">IF(C87&gt;1,1,0)</f>
        <v>1</v>
      </c>
      <c r="L87" s="1">
        <f aca="true" t="shared" si="31" ref="L87:L94">IF(K87&gt;1,1,0)</f>
        <v>0</v>
      </c>
      <c r="N87" s="1">
        <f aca="true" t="shared" si="32" ref="N87:N94">IF(M87&gt;1,1,0)</f>
        <v>0</v>
      </c>
      <c r="P87" s="1">
        <f aca="true" t="shared" si="33" ref="P87:P94">IF(O87&gt;1,1,0)</f>
        <v>0</v>
      </c>
      <c r="R87" s="1">
        <f aca="true" t="shared" si="34" ref="R87:R94">IF(Q87&gt;1,1,0)</f>
        <v>0</v>
      </c>
      <c r="S87" s="2">
        <f aca="true" t="shared" si="35" ref="S87:S94">IF((E87+G87+I87+K87+M87+O87+Q87)&gt;0,E87+G87+I87+K87+M87+O87+Q87,C87)</f>
        <v>372.5</v>
      </c>
      <c r="T87" s="1">
        <f aca="true" t="shared" si="36" ref="T87:T94">IF((F87+H87+J87+L87+N87+P87+R87)&gt;0,F87+H87+J87+L87+N87+P87+R87,1)</f>
        <v>1</v>
      </c>
      <c r="U87" s="48">
        <v>372.5</v>
      </c>
    </row>
    <row r="88" spans="1:21" ht="12.75">
      <c r="A88" s="26" t="s">
        <v>51</v>
      </c>
      <c r="B88" s="3" t="s">
        <v>77</v>
      </c>
      <c r="C88" s="48">
        <v>368.71</v>
      </c>
      <c r="D88" s="1">
        <f t="shared" si="30"/>
        <v>1</v>
      </c>
      <c r="E88" s="34"/>
      <c r="G88" s="34"/>
      <c r="L88" s="1">
        <f t="shared" si="31"/>
        <v>0</v>
      </c>
      <c r="N88" s="1">
        <f t="shared" si="32"/>
        <v>0</v>
      </c>
      <c r="P88" s="1">
        <f t="shared" si="33"/>
        <v>0</v>
      </c>
      <c r="R88" s="1">
        <f t="shared" si="34"/>
        <v>0</v>
      </c>
      <c r="S88" s="2">
        <f t="shared" si="35"/>
        <v>368.71</v>
      </c>
      <c r="T88" s="1">
        <f t="shared" si="36"/>
        <v>1</v>
      </c>
      <c r="U88" s="48">
        <f>S88/T88</f>
        <v>368.71</v>
      </c>
    </row>
    <row r="89" spans="1:21" ht="12.75">
      <c r="A89" s="26" t="s">
        <v>51</v>
      </c>
      <c r="B89" s="3" t="s">
        <v>117</v>
      </c>
      <c r="C89" s="48">
        <v>364.71</v>
      </c>
      <c r="D89" s="1">
        <f t="shared" si="30"/>
        <v>1</v>
      </c>
      <c r="E89" s="34"/>
      <c r="G89" s="34"/>
      <c r="L89" s="1">
        <f t="shared" si="31"/>
        <v>0</v>
      </c>
      <c r="N89" s="1">
        <f t="shared" si="32"/>
        <v>0</v>
      </c>
      <c r="P89" s="1">
        <f t="shared" si="33"/>
        <v>0</v>
      </c>
      <c r="R89" s="1">
        <f t="shared" si="34"/>
        <v>0</v>
      </c>
      <c r="S89" s="2">
        <f t="shared" si="35"/>
        <v>364.71</v>
      </c>
      <c r="T89" s="1">
        <f t="shared" si="36"/>
        <v>1</v>
      </c>
      <c r="U89" s="48">
        <f>S89/T89</f>
        <v>364.71</v>
      </c>
    </row>
    <row r="90" spans="1:21" ht="12.75">
      <c r="A90" s="96" t="s">
        <v>51</v>
      </c>
      <c r="B90" s="3" t="s">
        <v>143</v>
      </c>
      <c r="C90" s="48">
        <v>364</v>
      </c>
      <c r="D90" s="1">
        <f t="shared" si="30"/>
        <v>1</v>
      </c>
      <c r="E90" s="34"/>
      <c r="G90" s="34"/>
      <c r="L90" s="1">
        <f t="shared" si="31"/>
        <v>0</v>
      </c>
      <c r="N90" s="1">
        <f t="shared" si="32"/>
        <v>0</v>
      </c>
      <c r="P90" s="1">
        <f t="shared" si="33"/>
        <v>0</v>
      </c>
      <c r="R90" s="1">
        <f t="shared" si="34"/>
        <v>0</v>
      </c>
      <c r="S90" s="2">
        <f t="shared" si="35"/>
        <v>364</v>
      </c>
      <c r="T90" s="1">
        <f t="shared" si="36"/>
        <v>1</v>
      </c>
      <c r="U90" s="48">
        <f>S90/T90</f>
        <v>364</v>
      </c>
    </row>
    <row r="91" spans="1:21" ht="12.75">
      <c r="A91" s="26" t="s">
        <v>51</v>
      </c>
      <c r="B91" s="3" t="s">
        <v>76</v>
      </c>
      <c r="C91" s="48">
        <v>363.57</v>
      </c>
      <c r="D91" s="1">
        <f t="shared" si="30"/>
        <v>1</v>
      </c>
      <c r="E91" s="34"/>
      <c r="G91" s="34"/>
      <c r="L91" s="1">
        <f t="shared" si="31"/>
        <v>0</v>
      </c>
      <c r="N91" s="1">
        <f t="shared" si="32"/>
        <v>0</v>
      </c>
      <c r="P91" s="1">
        <f t="shared" si="33"/>
        <v>0</v>
      </c>
      <c r="R91" s="1">
        <f t="shared" si="34"/>
        <v>0</v>
      </c>
      <c r="S91" s="2">
        <f t="shared" si="35"/>
        <v>363.57</v>
      </c>
      <c r="T91" s="1">
        <f t="shared" si="36"/>
        <v>1</v>
      </c>
      <c r="U91" s="48">
        <f>S91/T91</f>
        <v>363.57</v>
      </c>
    </row>
    <row r="92" spans="1:21" ht="12.75">
      <c r="A92" s="26" t="s">
        <v>51</v>
      </c>
      <c r="B92" s="3" t="s">
        <v>118</v>
      </c>
      <c r="C92" s="48">
        <v>356</v>
      </c>
      <c r="D92" s="1">
        <f t="shared" si="30"/>
        <v>1</v>
      </c>
      <c r="E92" s="34"/>
      <c r="G92" s="34"/>
      <c r="L92" s="1">
        <f t="shared" si="31"/>
        <v>0</v>
      </c>
      <c r="N92" s="1">
        <f t="shared" si="32"/>
        <v>0</v>
      </c>
      <c r="P92" s="1">
        <f t="shared" si="33"/>
        <v>0</v>
      </c>
      <c r="R92" s="1">
        <f t="shared" si="34"/>
        <v>0</v>
      </c>
      <c r="S92" s="2">
        <f t="shared" si="35"/>
        <v>356</v>
      </c>
      <c r="T92" s="1">
        <f t="shared" si="36"/>
        <v>1</v>
      </c>
      <c r="U92" s="48">
        <f>S92/T92</f>
        <v>356</v>
      </c>
    </row>
    <row r="93" spans="1:21" ht="12.75">
      <c r="A93" s="78"/>
      <c r="B93" s="3"/>
      <c r="C93" s="48"/>
      <c r="D93" s="1">
        <f t="shared" si="30"/>
        <v>0</v>
      </c>
      <c r="F93" s="1">
        <f>IF(E93&gt;1,1,0)</f>
        <v>0</v>
      </c>
      <c r="H93" s="1">
        <f>IF(G93&gt;1,1,0)</f>
        <v>0</v>
      </c>
      <c r="J93" s="1">
        <f>IF(I93&gt;1,1,0)</f>
        <v>0</v>
      </c>
      <c r="L93" s="1">
        <f t="shared" si="31"/>
        <v>0</v>
      </c>
      <c r="N93" s="1">
        <f t="shared" si="32"/>
        <v>0</v>
      </c>
      <c r="P93" s="1">
        <f t="shared" si="33"/>
        <v>0</v>
      </c>
      <c r="R93" s="1">
        <f t="shared" si="34"/>
        <v>0</v>
      </c>
      <c r="S93" s="2">
        <f t="shared" si="35"/>
        <v>0</v>
      </c>
      <c r="T93" s="1">
        <f t="shared" si="36"/>
        <v>1</v>
      </c>
      <c r="U93" s="48"/>
    </row>
    <row r="94" spans="3:21" ht="12.75">
      <c r="C94" s="48"/>
      <c r="D94" s="1">
        <f t="shared" si="30"/>
        <v>0</v>
      </c>
      <c r="F94" s="1">
        <f>IF(E94&gt;1,1,0)</f>
        <v>0</v>
      </c>
      <c r="H94" s="1">
        <f>IF(G94&gt;1,1,0)</f>
        <v>0</v>
      </c>
      <c r="J94" s="1">
        <f>IF(I94&gt;1,1,0)</f>
        <v>0</v>
      </c>
      <c r="L94" s="1">
        <f t="shared" si="31"/>
        <v>0</v>
      </c>
      <c r="N94" s="1">
        <f t="shared" si="32"/>
        <v>0</v>
      </c>
      <c r="P94" s="1">
        <f t="shared" si="33"/>
        <v>0</v>
      </c>
      <c r="R94" s="1">
        <f t="shared" si="34"/>
        <v>0</v>
      </c>
      <c r="S94" s="2">
        <f t="shared" si="35"/>
        <v>0</v>
      </c>
      <c r="T94" s="1">
        <f t="shared" si="36"/>
        <v>1</v>
      </c>
      <c r="U94" s="48"/>
    </row>
    <row r="95" spans="3:21" ht="12.75">
      <c r="C95" s="51"/>
      <c r="U95" s="51"/>
    </row>
    <row r="96" spans="2:21" ht="12.75">
      <c r="B96" s="14"/>
      <c r="D96" s="1">
        <f>IF(C96&gt;1,1,0)</f>
        <v>0</v>
      </c>
      <c r="U96" s="9"/>
    </row>
    <row r="97" ht="12.75">
      <c r="U97" s="9"/>
    </row>
    <row r="98" spans="1:21" ht="25.5">
      <c r="A98" s="77"/>
      <c r="B98" s="53"/>
      <c r="C98" s="46" t="s">
        <v>39</v>
      </c>
      <c r="D98" s="45"/>
      <c r="E98" s="45" t="s">
        <v>40</v>
      </c>
      <c r="F98" s="45"/>
      <c r="G98" s="45" t="s">
        <v>41</v>
      </c>
      <c r="H98" s="45"/>
      <c r="I98" s="45" t="s">
        <v>42</v>
      </c>
      <c r="J98" s="45"/>
      <c r="K98" s="45" t="s">
        <v>43</v>
      </c>
      <c r="L98" s="45"/>
      <c r="M98" s="45" t="s">
        <v>44</v>
      </c>
      <c r="N98" s="45"/>
      <c r="O98" s="45" t="s">
        <v>45</v>
      </c>
      <c r="P98" s="45"/>
      <c r="Q98" s="45" t="s">
        <v>46</v>
      </c>
      <c r="R98" s="45"/>
      <c r="S98" s="45" t="s">
        <v>19</v>
      </c>
      <c r="T98" s="45"/>
      <c r="U98" s="68" t="s">
        <v>49</v>
      </c>
    </row>
    <row r="99" spans="2:21" ht="12.75">
      <c r="B99" s="11"/>
      <c r="C99" s="54"/>
      <c r="D99" s="11">
        <f aca="true" t="shared" si="37" ref="D99:D106">IF(C99&gt;1,1,0)</f>
        <v>0</v>
      </c>
      <c r="E99" s="34"/>
      <c r="G99" s="34"/>
      <c r="I99" s="10"/>
      <c r="K99" s="10"/>
      <c r="L99" s="1">
        <f aca="true" t="shared" si="38" ref="L99:L106">IF(K99&gt;1,1,0)</f>
        <v>0</v>
      </c>
      <c r="M99" s="10"/>
      <c r="N99" s="1">
        <f aca="true" t="shared" si="39" ref="N99:N106">IF(M99&gt;1,1,0)</f>
        <v>0</v>
      </c>
      <c r="O99" s="10"/>
      <c r="P99" s="1">
        <f aca="true" t="shared" si="40" ref="P99:P106">IF(O99&gt;1,1,0)</f>
        <v>0</v>
      </c>
      <c r="Q99" s="10"/>
      <c r="R99" s="1">
        <f aca="true" t="shared" si="41" ref="R99:R106">IF(Q99&gt;1,1,0)</f>
        <v>0</v>
      </c>
      <c r="S99" s="10">
        <f aca="true" t="shared" si="42" ref="S99:S106">IF((E99+G99+I99+K99+M99+O99+Q99)&gt;0,E99+G99+I99+K99+M99+O99+Q99,C99)</f>
        <v>0</v>
      </c>
      <c r="T99" s="11">
        <f aca="true" t="shared" si="43" ref="T99:T106">IF((F99+H99+J99+L99+N99+P99+R99)&gt;0,F99+H99+J99+L99+N99+P99+R99,1)</f>
        <v>1</v>
      </c>
      <c r="U99" s="48">
        <f>S99/T99</f>
        <v>0</v>
      </c>
    </row>
    <row r="100" spans="2:21" ht="12.75">
      <c r="B100" s="3"/>
      <c r="C100" s="48"/>
      <c r="D100" s="1">
        <f t="shared" si="37"/>
        <v>0</v>
      </c>
      <c r="E100" s="34"/>
      <c r="G100" s="34"/>
      <c r="L100" s="1">
        <f t="shared" si="38"/>
        <v>0</v>
      </c>
      <c r="N100" s="1">
        <f t="shared" si="39"/>
        <v>0</v>
      </c>
      <c r="P100" s="1">
        <f t="shared" si="40"/>
        <v>0</v>
      </c>
      <c r="R100" s="1">
        <f t="shared" si="41"/>
        <v>0</v>
      </c>
      <c r="S100" s="2">
        <f t="shared" si="42"/>
        <v>0</v>
      </c>
      <c r="T100" s="1">
        <f t="shared" si="43"/>
        <v>1</v>
      </c>
      <c r="U100" s="48">
        <f>S100/T100</f>
        <v>0</v>
      </c>
    </row>
    <row r="101" spans="2:21" ht="12.75">
      <c r="B101" s="3"/>
      <c r="C101" s="54"/>
      <c r="D101" s="11">
        <f t="shared" si="37"/>
        <v>0</v>
      </c>
      <c r="E101" s="34"/>
      <c r="G101" s="34"/>
      <c r="I101" s="10"/>
      <c r="K101" s="10"/>
      <c r="L101" s="1">
        <f t="shared" si="38"/>
        <v>0</v>
      </c>
      <c r="M101" s="10"/>
      <c r="N101" s="1">
        <f t="shared" si="39"/>
        <v>0</v>
      </c>
      <c r="O101" s="10"/>
      <c r="P101" s="1">
        <f t="shared" si="40"/>
        <v>0</v>
      </c>
      <c r="Q101" s="10"/>
      <c r="R101" s="1">
        <f t="shared" si="41"/>
        <v>0</v>
      </c>
      <c r="S101" s="10">
        <f t="shared" si="42"/>
        <v>0</v>
      </c>
      <c r="T101" s="11">
        <f t="shared" si="43"/>
        <v>1</v>
      </c>
      <c r="U101" s="48">
        <f>S101/T101</f>
        <v>0</v>
      </c>
    </row>
    <row r="102" spans="3:21" ht="12.75">
      <c r="C102" s="48"/>
      <c r="D102" s="1">
        <f t="shared" si="37"/>
        <v>0</v>
      </c>
      <c r="E102" s="34"/>
      <c r="G102" s="34"/>
      <c r="L102" s="1">
        <f t="shared" si="38"/>
        <v>0</v>
      </c>
      <c r="N102" s="1">
        <f t="shared" si="39"/>
        <v>0</v>
      </c>
      <c r="P102" s="1">
        <f t="shared" si="40"/>
        <v>0</v>
      </c>
      <c r="R102" s="1">
        <f t="shared" si="41"/>
        <v>0</v>
      </c>
      <c r="S102" s="2">
        <f t="shared" si="42"/>
        <v>0</v>
      </c>
      <c r="T102" s="1">
        <f t="shared" si="43"/>
        <v>1</v>
      </c>
      <c r="U102" s="48">
        <f>S102/T102</f>
        <v>0</v>
      </c>
    </row>
    <row r="103" spans="2:21" ht="12.75">
      <c r="B103" s="3"/>
      <c r="C103" s="48"/>
      <c r="D103" s="1">
        <f t="shared" si="37"/>
        <v>0</v>
      </c>
      <c r="E103" s="34"/>
      <c r="G103" s="34"/>
      <c r="L103" s="1">
        <f t="shared" si="38"/>
        <v>0</v>
      </c>
      <c r="N103" s="1">
        <f t="shared" si="39"/>
        <v>0</v>
      </c>
      <c r="P103" s="1">
        <f t="shared" si="40"/>
        <v>0</v>
      </c>
      <c r="R103" s="1">
        <f t="shared" si="41"/>
        <v>0</v>
      </c>
      <c r="S103" s="2">
        <f t="shared" si="42"/>
        <v>0</v>
      </c>
      <c r="T103" s="1">
        <f t="shared" si="43"/>
        <v>1</v>
      </c>
      <c r="U103" s="48">
        <f>S103/T103</f>
        <v>0</v>
      </c>
    </row>
    <row r="104" spans="1:21" ht="12.75">
      <c r="A104" s="78"/>
      <c r="B104" s="61"/>
      <c r="C104" s="48"/>
      <c r="D104" s="1">
        <f t="shared" si="37"/>
        <v>0</v>
      </c>
      <c r="E104" s="34"/>
      <c r="F104" s="1">
        <f>IF(E104&gt;1,1,0)</f>
        <v>0</v>
      </c>
      <c r="G104" s="34"/>
      <c r="H104" s="1">
        <f>IF(G104&gt;1,1,0)</f>
        <v>0</v>
      </c>
      <c r="J104" s="1">
        <f>IF(I104&gt;1,1,0)</f>
        <v>0</v>
      </c>
      <c r="L104" s="1">
        <f t="shared" si="38"/>
        <v>0</v>
      </c>
      <c r="N104" s="1">
        <f t="shared" si="39"/>
        <v>0</v>
      </c>
      <c r="P104" s="1">
        <f t="shared" si="40"/>
        <v>0</v>
      </c>
      <c r="R104" s="1">
        <f t="shared" si="41"/>
        <v>0</v>
      </c>
      <c r="S104" s="2">
        <f t="shared" si="42"/>
        <v>0</v>
      </c>
      <c r="T104" s="1">
        <f t="shared" si="43"/>
        <v>1</v>
      </c>
      <c r="U104" s="48"/>
    </row>
    <row r="105" spans="1:21" ht="12.75">
      <c r="A105" s="78"/>
      <c r="B105" s="3"/>
      <c r="C105" s="54"/>
      <c r="D105" s="11">
        <f t="shared" si="37"/>
        <v>0</v>
      </c>
      <c r="E105" s="10"/>
      <c r="F105" s="1">
        <f>IF(E105&gt;1,1,0)</f>
        <v>0</v>
      </c>
      <c r="G105" s="10"/>
      <c r="H105" s="1">
        <f>IF(G105&gt;1,1,0)</f>
        <v>0</v>
      </c>
      <c r="I105" s="10"/>
      <c r="J105" s="1">
        <f>IF(I105&gt;1,1,0)</f>
        <v>0</v>
      </c>
      <c r="K105" s="10"/>
      <c r="L105" s="1">
        <f t="shared" si="38"/>
        <v>0</v>
      </c>
      <c r="M105" s="10"/>
      <c r="N105" s="1">
        <f t="shared" si="39"/>
        <v>0</v>
      </c>
      <c r="O105" s="10"/>
      <c r="P105" s="1">
        <f t="shared" si="40"/>
        <v>0</v>
      </c>
      <c r="Q105" s="10"/>
      <c r="R105" s="1">
        <f t="shared" si="41"/>
        <v>0</v>
      </c>
      <c r="S105" s="10">
        <f t="shared" si="42"/>
        <v>0</v>
      </c>
      <c r="T105" s="11">
        <f t="shared" si="43"/>
        <v>1</v>
      </c>
      <c r="U105" s="48"/>
    </row>
    <row r="106" spans="1:21" ht="12.75">
      <c r="A106" s="78"/>
      <c r="B106" s="3"/>
      <c r="C106" s="54"/>
      <c r="D106" s="11">
        <f t="shared" si="37"/>
        <v>0</v>
      </c>
      <c r="E106" s="10"/>
      <c r="F106" s="1">
        <f>IF(E106&gt;1,1,0)</f>
        <v>0</v>
      </c>
      <c r="G106" s="10"/>
      <c r="H106" s="1">
        <f>IF(G106&gt;1,1,0)</f>
        <v>0</v>
      </c>
      <c r="I106" s="10"/>
      <c r="J106" s="1">
        <f>IF(I106&gt;1,1,0)</f>
        <v>0</v>
      </c>
      <c r="K106" s="10"/>
      <c r="L106" s="1">
        <f t="shared" si="38"/>
        <v>0</v>
      </c>
      <c r="M106" s="10"/>
      <c r="N106" s="1">
        <f t="shared" si="39"/>
        <v>0</v>
      </c>
      <c r="O106" s="10"/>
      <c r="P106" s="1">
        <f t="shared" si="40"/>
        <v>0</v>
      </c>
      <c r="Q106" s="10"/>
      <c r="R106" s="1">
        <f t="shared" si="41"/>
        <v>0</v>
      </c>
      <c r="S106" s="10">
        <f t="shared" si="42"/>
        <v>0</v>
      </c>
      <c r="T106" s="11">
        <f t="shared" si="43"/>
        <v>1</v>
      </c>
      <c r="U106" s="48"/>
    </row>
  </sheetData>
  <sheetProtection/>
  <mergeCells count="1">
    <mergeCell ref="B1:U1"/>
  </mergeCells>
  <printOptions/>
  <pageMargins left="0.49" right="0.26" top="0.54" bottom="0.63" header="0.36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Kreissportleiter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Bezirksliga</dc:title>
  <dc:subject>Tabelle an Verein</dc:subject>
  <dc:creator>Hans Meyer</dc:creator>
  <cp:keywords/>
  <dc:description/>
  <cp:lastModifiedBy>Home</cp:lastModifiedBy>
  <cp:lastPrinted>2010-10-03T18:34:48Z</cp:lastPrinted>
  <dcterms:created xsi:type="dcterms:W3CDTF">1999-09-27T16:08:37Z</dcterms:created>
  <dcterms:modified xsi:type="dcterms:W3CDTF">2011-09-28T20:00:35Z</dcterms:modified>
  <cp:category/>
  <cp:version/>
  <cp:contentType/>
  <cp:contentStatus/>
</cp:coreProperties>
</file>